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EstaPasta_de_trabalho"/>
  <workbookProtection lockStructure="1"/>
  <bookViews>
    <workbookView showSheetTabs="0" xWindow="65521" yWindow="65521" windowWidth="5880" windowHeight="6030" firstSheet="1" activeTab="1"/>
  </bookViews>
  <sheets>
    <sheet name="Sectors" sheetId="1" state="hidden" r:id="rId1"/>
    <sheet name="CLb" sheetId="2" r:id="rId2"/>
    <sheet name="Saidas" sheetId="3" r:id="rId3"/>
  </sheets>
  <definedNames>
    <definedName name="goods">'Sectors'!$A$2:$A$18</definedName>
    <definedName name="_xlnm.Print_Area" localSheetId="1">'CLb'!$A$1:$R$56</definedName>
    <definedName name="_xlnm.Print_Area" localSheetId="2">'Saidas'!$A$1:$O$18</definedName>
    <definedName name="_xlnm.Print_Titles" localSheetId="1">'CLb'!$1:$10</definedName>
    <definedName name="services">'Sectors'!$B$2:$B$5</definedName>
  </definedNames>
  <calcPr fullCalcOnLoad="1"/>
</workbook>
</file>

<file path=xl/sharedStrings.xml><?xml version="1.0" encoding="utf-8"?>
<sst xmlns="http://schemas.openxmlformats.org/spreadsheetml/2006/main" count="106" uniqueCount="80">
  <si>
    <t>( a )</t>
  </si>
  <si>
    <t>( b )</t>
  </si>
  <si>
    <t>( d )</t>
  </si>
  <si>
    <t xml:space="preserve"> ( e )</t>
  </si>
  <si>
    <t>( f )</t>
  </si>
  <si>
    <t>( g )</t>
  </si>
  <si>
    <t xml:space="preserve"> ( h )</t>
  </si>
  <si>
    <t>( i )</t>
  </si>
  <si>
    <t>( j )</t>
  </si>
  <si>
    <t xml:space="preserve"> ( k )</t>
  </si>
  <si>
    <t xml:space="preserve"> ( l )</t>
  </si>
  <si>
    <t xml:space="preserve"> ( m )</t>
  </si>
  <si>
    <t>( n )</t>
  </si>
  <si>
    <t>( o )</t>
  </si>
  <si>
    <t>( p )</t>
  </si>
  <si>
    <t>( c )</t>
  </si>
  <si>
    <t>Client</t>
  </si>
  <si>
    <t>Supplier</t>
  </si>
  <si>
    <t>Item</t>
  </si>
  <si>
    <t>COMPONENTS</t>
  </si>
  <si>
    <t>Quantity</t>
  </si>
  <si>
    <t>Currency</t>
  </si>
  <si>
    <t>Unit CIF value  
(R$)</t>
  </si>
  <si>
    <t>Import Duty
(R$)</t>
  </si>
  <si>
    <t>CIF Value + Unit Import Duty
(R$)</t>
  </si>
  <si>
    <t>CIF Value + Total Import Duty 
(R$)</t>
  </si>
  <si>
    <t>Unit Purchase Price w/o IPI and w/o ICMS 
(R$)</t>
  </si>
  <si>
    <t>Total Purchase Price w/o IPI and w/o ICMS 
(R$)</t>
  </si>
  <si>
    <t>Manufacturer</t>
  </si>
  <si>
    <t>DOCUMENT
(DI/NF)</t>
  </si>
  <si>
    <t>Tool for Calculating Local Content of Equipment and Assets</t>
  </si>
  <si>
    <r>
      <t>Unit FOB value</t>
    </r>
    <r>
      <rPr>
        <sz val="12"/>
        <rFont val="Arial"/>
        <family val="2"/>
      </rPr>
      <t xml:space="preserve"> (source currency)</t>
    </r>
  </si>
  <si>
    <r>
      <t xml:space="preserve">Total CIF value </t>
    </r>
    <r>
      <rPr>
        <sz val="12"/>
        <rFont val="Arial"/>
        <family val="2"/>
      </rPr>
      <t>(source currency)</t>
    </r>
  </si>
  <si>
    <t>Sales Invoice issue date</t>
  </si>
  <si>
    <t>Currency exchange rate to R$</t>
  </si>
  <si>
    <t>Bought directly by the buyer</t>
  </si>
  <si>
    <t>Bought directly by the Manufacturer</t>
  </si>
  <si>
    <t>Bought by third parties and incorporated in items acquired acquired locally by Manfacturer or Buyer</t>
  </si>
  <si>
    <t>Bought by third parties, acquired locally by Manufacturer or Buyer</t>
  </si>
  <si>
    <t>National Components</t>
  </si>
  <si>
    <t>NOT APPLICABLE</t>
  </si>
  <si>
    <t>TOTAL SALES PRICE OF THE GOODS</t>
  </si>
  <si>
    <t>IPI VALUE</t>
  </si>
  <si>
    <t>ICMS VALUE</t>
  </si>
  <si>
    <t>TOTAL VALUE OF IMPORTED COMPONENTS (R$)</t>
  </si>
  <si>
    <r>
      <t>Identification</t>
    </r>
    <r>
      <rPr>
        <b/>
        <sz val="12"/>
        <rFont val="Arial"/>
        <family val="2"/>
      </rPr>
      <t xml:space="preserve"> (materials code)</t>
    </r>
  </si>
  <si>
    <t>CAPTION</t>
  </si>
  <si>
    <t>Information on products, quantities, prices, suppliers, manufacturers and types of document</t>
  </si>
  <si>
    <t>Local Content</t>
  </si>
  <si>
    <r>
      <t xml:space="preserve">Total FOB Value </t>
    </r>
    <r>
      <rPr>
        <sz val="12"/>
        <rFont val="Arial"/>
        <family val="2"/>
      </rPr>
      <t>(source currency)</t>
    </r>
  </si>
  <si>
    <r>
      <t xml:space="preserve">Unit CIF value </t>
    </r>
    <r>
      <rPr>
        <sz val="12"/>
        <rFont val="Arial"/>
        <family val="2"/>
      </rPr>
      <t>(source currency)</t>
    </r>
  </si>
  <si>
    <t>Exchange Rate</t>
  </si>
  <si>
    <t>PRICE OF THE COMPLETE ITEM, W/O IPI  &amp;  ICMS</t>
  </si>
  <si>
    <t>LOCAL CONTENT % (CLb)</t>
  </si>
  <si>
    <t>Main source currency</t>
  </si>
  <si>
    <t>Results generated by formula contained in the spread sheet. NOT TO BE CHANGED (calculated automatically).</t>
  </si>
  <si>
    <t>( q )</t>
  </si>
  <si>
    <t>Sectors</t>
  </si>
  <si>
    <t>Setores Equipamentos</t>
  </si>
  <si>
    <t>Setores Serviços</t>
  </si>
  <si>
    <t>1. Generator</t>
  </si>
  <si>
    <t>17. Engineering Services</t>
  </si>
  <si>
    <t>2. Electrical Motors</t>
  </si>
  <si>
    <t>18. Construction and Assembly Services</t>
  </si>
  <si>
    <t>20. Maintenance Services</t>
  </si>
  <si>
    <t>19. Others</t>
  </si>
  <si>
    <t>5. Valves and City Gates</t>
  </si>
  <si>
    <t>6. Pumps</t>
  </si>
  <si>
    <t>7. Connecting rod and Pump Stations</t>
  </si>
  <si>
    <t>8. Compressors</t>
  </si>
  <si>
    <t>9. Crains</t>
  </si>
  <si>
    <t>10. Diesel / Gas Motors</t>
  </si>
  <si>
    <t>11. Turbines</t>
  </si>
  <si>
    <t>13. Conduction tubes and connections</t>
  </si>
  <si>
    <t>14. Subsea</t>
  </si>
  <si>
    <t>16. Steel</t>
  </si>
  <si>
    <t>4. Dry and Oil Transformers, Substation, Distribution Electric Panel and Eletric Systems</t>
  </si>
  <si>
    <t>12. Metal Work</t>
  </si>
  <si>
    <t>15. Ship Components</t>
  </si>
  <si>
    <t>3. Instrumentation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</si>
</sst>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quot;R$ &quot;* #,##0.00_);_(&quot;R$ &quot;* \(#,##0.00\);_(&quot;R$ &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0.00000"/>
    <numFmt numFmtId="177" formatCode="0.0000"/>
    <numFmt numFmtId="178" formatCode="0.000"/>
    <numFmt numFmtId="179" formatCode="_(* #,##0.000_);_(* \(#,##0.000\);_(* &quot;-&quot;??_);_(@_)"/>
    <numFmt numFmtId="180" formatCode="_(* #,##0.0000_);_(* \(#,##0.0000\);_(* &quot;-&quot;??_);_(@_)"/>
    <numFmt numFmtId="181" formatCode="_(* #,##0.0_);_(* \(#,##0.0\);_(* &quot;-&quot;??_);_(@_)"/>
    <numFmt numFmtId="182" formatCode="_(* #,##0_);_(* \(#,##0\);_(* &quot;-&quot;??_);_(@_)"/>
    <numFmt numFmtId="183" formatCode="0.0%"/>
    <numFmt numFmtId="184" formatCode="_(* #,##0.0_);_(* \(#,##0.0\);_(* &quot;-&quot;?_);_(@_)"/>
    <numFmt numFmtId="185" formatCode="0.0"/>
  </numFmts>
  <fonts count="17">
    <font>
      <sz val="10"/>
      <name val="Arial"/>
      <family val="0"/>
    </font>
    <font>
      <sz val="12"/>
      <name val="Arial"/>
      <family val="2"/>
    </font>
    <font>
      <b/>
      <sz val="12"/>
      <name val="Arial"/>
      <family val="2"/>
    </font>
    <font>
      <b/>
      <sz val="13"/>
      <name val="Arial"/>
      <family val="2"/>
    </font>
    <font>
      <sz val="12"/>
      <color indexed="9"/>
      <name val="Arial"/>
      <family val="2"/>
    </font>
    <font>
      <b/>
      <sz val="12"/>
      <color indexed="9"/>
      <name val="Arial"/>
      <family val="2"/>
    </font>
    <font>
      <b/>
      <sz val="11"/>
      <name val="Arial"/>
      <family val="2"/>
    </font>
    <font>
      <b/>
      <sz val="9"/>
      <color indexed="9"/>
      <name val="Arial"/>
      <family val="2"/>
    </font>
    <font>
      <b/>
      <sz val="10"/>
      <color indexed="12"/>
      <name val="Arial"/>
      <family val="2"/>
    </font>
    <font>
      <b/>
      <sz val="10"/>
      <color indexed="23"/>
      <name val="Arial"/>
      <family val="2"/>
    </font>
    <font>
      <b/>
      <sz val="12"/>
      <color indexed="8"/>
      <name val="Arial"/>
      <family val="2"/>
    </font>
    <font>
      <sz val="20"/>
      <color indexed="9"/>
      <name val="Arial"/>
      <family val="2"/>
    </font>
    <font>
      <sz val="20"/>
      <color indexed="9"/>
      <name val="Verdana"/>
      <family val="2"/>
    </font>
    <font>
      <sz val="10"/>
      <color indexed="9"/>
      <name val="Arial"/>
      <family val="2"/>
    </font>
    <font>
      <u val="single"/>
      <sz val="10"/>
      <color indexed="12"/>
      <name val="Arial"/>
      <family val="0"/>
    </font>
    <font>
      <u val="single"/>
      <sz val="10"/>
      <color indexed="36"/>
      <name val="Arial"/>
      <family val="0"/>
    </font>
    <font>
      <sz val="8"/>
      <name val="Tahoma"/>
      <family val="2"/>
    </font>
  </fonts>
  <fills count="10">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indexed="40"/>
        <bgColor indexed="64"/>
      </patternFill>
    </fill>
    <fill>
      <patternFill patternType="solid">
        <fgColor indexed="54"/>
        <bgColor indexed="64"/>
      </patternFill>
    </fill>
    <fill>
      <patternFill patternType="solid">
        <fgColor indexed="41"/>
        <bgColor indexed="64"/>
      </patternFill>
    </fill>
    <fill>
      <patternFill patternType="solid">
        <fgColor indexed="24"/>
        <bgColor indexed="64"/>
      </patternFill>
    </fill>
  </fills>
  <borders count="46">
    <border>
      <left/>
      <right/>
      <top/>
      <bottom/>
      <diagonal/>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medium"/>
      <top style="medium"/>
      <bottom style="medium"/>
    </border>
    <border>
      <left>
        <color indexed="63"/>
      </left>
      <right>
        <color indexed="63"/>
      </right>
      <top>
        <color indexed="63"/>
      </top>
      <bottom style="double">
        <color indexed="9"/>
      </botto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medium"/>
      <top>
        <color indexed="63"/>
      </top>
      <bottom>
        <color indexed="63"/>
      </bottom>
    </border>
    <border>
      <left style="medium"/>
      <right style="thin">
        <color indexed="31"/>
      </right>
      <top style="medium"/>
      <bottom style="thin">
        <color indexed="31"/>
      </bottom>
    </border>
    <border>
      <left style="thin">
        <color indexed="31"/>
      </left>
      <right style="medium"/>
      <top style="medium"/>
      <bottom style="thin">
        <color indexed="31"/>
      </bottom>
    </border>
    <border>
      <left style="medium"/>
      <right style="thin">
        <color indexed="31"/>
      </right>
      <top style="thin">
        <color indexed="31"/>
      </top>
      <bottom style="thin">
        <color indexed="31"/>
      </bottom>
    </border>
    <border>
      <left style="thin">
        <color indexed="31"/>
      </left>
      <right style="medium"/>
      <top style="thin">
        <color indexed="31"/>
      </top>
      <bottom style="thin">
        <color indexed="31"/>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color indexed="31"/>
      </right>
      <top style="thin">
        <color indexed="31"/>
      </top>
      <bottom style="medium"/>
    </border>
    <border>
      <left style="thin">
        <color indexed="31"/>
      </left>
      <right style="medium"/>
      <top style="thin">
        <color indexed="31"/>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medium"/>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43" fontId="1" fillId="2" borderId="1" xfId="15" applyFont="1" applyFill="1" applyBorder="1" applyAlignment="1" applyProtection="1">
      <alignment/>
      <protection/>
    </xf>
    <xf numFmtId="43" fontId="2" fillId="0" borderId="0" xfId="15" applyFont="1" applyFill="1" applyBorder="1" applyAlignment="1" applyProtection="1">
      <alignment vertical="center" wrapText="1"/>
      <protection/>
    </xf>
    <xf numFmtId="0" fontId="1" fillId="3" borderId="2" xfId="0" applyFont="1" applyFill="1" applyBorder="1" applyAlignment="1" applyProtection="1">
      <alignment/>
      <protection locked="0"/>
    </xf>
    <xf numFmtId="43" fontId="1" fillId="3" borderId="1" xfId="15" applyFont="1" applyFill="1" applyBorder="1" applyAlignment="1" applyProtection="1">
      <alignment/>
      <protection locked="0"/>
    </xf>
    <xf numFmtId="0" fontId="1" fillId="0" borderId="1" xfId="0" applyFont="1" applyFill="1" applyBorder="1" applyAlignment="1" applyProtection="1">
      <alignment/>
      <protection locked="0"/>
    </xf>
    <xf numFmtId="0" fontId="1" fillId="0" borderId="2" xfId="0" applyFont="1" applyFill="1" applyBorder="1" applyAlignment="1" applyProtection="1">
      <alignment/>
      <protection locked="0"/>
    </xf>
    <xf numFmtId="43" fontId="1" fillId="0" borderId="1" xfId="15" applyFont="1" applyFill="1" applyBorder="1" applyAlignment="1" applyProtection="1">
      <alignment/>
      <protection locked="0"/>
    </xf>
    <xf numFmtId="43" fontId="1" fillId="3" borderId="0" xfId="15" applyFont="1" applyFill="1" applyBorder="1" applyAlignment="1" applyProtection="1">
      <alignment/>
      <protection/>
    </xf>
    <xf numFmtId="43" fontId="1" fillId="2" borderId="2" xfId="15" applyFont="1" applyFill="1" applyBorder="1" applyAlignment="1" applyProtection="1">
      <alignment/>
      <protection/>
    </xf>
    <xf numFmtId="43" fontId="1" fillId="0" borderId="0" xfId="15" applyFont="1" applyFill="1" applyBorder="1" applyAlignment="1" applyProtection="1">
      <alignment/>
      <protection/>
    </xf>
    <xf numFmtId="43" fontId="1" fillId="0" borderId="2" xfId="15" applyFont="1" applyFill="1" applyBorder="1" applyAlignment="1" applyProtection="1">
      <alignment/>
      <protection locked="0"/>
    </xf>
    <xf numFmtId="0" fontId="1" fillId="3" borderId="3" xfId="0" applyFont="1" applyFill="1" applyBorder="1" applyAlignment="1" applyProtection="1">
      <alignment/>
      <protection locked="0"/>
    </xf>
    <xf numFmtId="43" fontId="1" fillId="2" borderId="4" xfId="15" applyFont="1" applyFill="1" applyBorder="1" applyAlignment="1" applyProtection="1">
      <alignment/>
      <protection/>
    </xf>
    <xf numFmtId="43" fontId="1" fillId="3" borderId="4" xfId="15" applyFont="1" applyFill="1" applyBorder="1" applyAlignment="1" applyProtection="1">
      <alignment/>
      <protection locked="0"/>
    </xf>
    <xf numFmtId="0" fontId="1" fillId="0" borderId="4" xfId="0" applyFont="1" applyFill="1" applyBorder="1" applyAlignment="1" applyProtection="1">
      <alignment/>
      <protection locked="0"/>
    </xf>
    <xf numFmtId="43" fontId="1" fillId="0" borderId="4" xfId="15" applyFont="1" applyFill="1" applyBorder="1" applyAlignment="1" applyProtection="1">
      <alignment/>
      <protection locked="0"/>
    </xf>
    <xf numFmtId="0" fontId="5" fillId="4" borderId="5" xfId="0" applyFont="1" applyFill="1" applyBorder="1" applyAlignment="1" applyProtection="1">
      <alignment horizontal="left"/>
      <protection/>
    </xf>
    <xf numFmtId="0" fontId="5" fillId="4" borderId="6" xfId="0" applyFont="1" applyFill="1" applyBorder="1" applyAlignment="1" applyProtection="1">
      <alignment/>
      <protection/>
    </xf>
    <xf numFmtId="0" fontId="5" fillId="4" borderId="7" xfId="0" applyFont="1" applyFill="1" applyBorder="1" applyAlignment="1" applyProtection="1">
      <alignment/>
      <protection/>
    </xf>
    <xf numFmtId="0" fontId="5" fillId="4" borderId="8" xfId="0" applyFont="1" applyFill="1" applyBorder="1" applyAlignment="1" applyProtection="1">
      <alignment/>
      <protection/>
    </xf>
    <xf numFmtId="0" fontId="5" fillId="4" borderId="5" xfId="0" applyFont="1" applyFill="1" applyBorder="1" applyAlignment="1" applyProtection="1">
      <alignment horizontal="left" wrapText="1"/>
      <protection/>
    </xf>
    <xf numFmtId="0" fontId="5" fillId="4" borderId="5" xfId="0" applyFont="1" applyFill="1" applyBorder="1" applyAlignment="1" applyProtection="1">
      <alignment horizontal="left" vertical="center"/>
      <protection/>
    </xf>
    <xf numFmtId="0" fontId="4" fillId="4" borderId="6" xfId="0" applyFont="1" applyFill="1" applyBorder="1" applyAlignment="1" applyProtection="1">
      <alignment/>
      <protection/>
    </xf>
    <xf numFmtId="0" fontId="4" fillId="4" borderId="7" xfId="0" applyFont="1" applyFill="1" applyBorder="1" applyAlignment="1" applyProtection="1">
      <alignment/>
      <protection/>
    </xf>
    <xf numFmtId="0" fontId="4" fillId="4" borderId="8" xfId="0" applyFont="1" applyFill="1" applyBorder="1" applyAlignment="1" applyProtection="1">
      <alignment/>
      <protection/>
    </xf>
    <xf numFmtId="0" fontId="1"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 fillId="3" borderId="0" xfId="0" applyFont="1" applyFill="1" applyAlignment="1" applyProtection="1">
      <alignment/>
      <protection/>
    </xf>
    <xf numFmtId="182" fontId="4" fillId="3" borderId="0" xfId="15" applyNumberFormat="1" applyFont="1" applyFill="1" applyBorder="1" applyAlignment="1" applyProtection="1">
      <alignment/>
      <protection/>
    </xf>
    <xf numFmtId="43" fontId="4" fillId="3" borderId="0" xfId="15" applyFont="1" applyFill="1" applyBorder="1" applyAlignment="1" applyProtection="1">
      <alignment/>
      <protection/>
    </xf>
    <xf numFmtId="0" fontId="2" fillId="3" borderId="0" xfId="0" applyFont="1" applyFill="1" applyBorder="1" applyAlignment="1" applyProtection="1">
      <alignment horizontal="center" vertical="center"/>
      <protection/>
    </xf>
    <xf numFmtId="0" fontId="1" fillId="3" borderId="0" xfId="0" applyFont="1" applyFill="1" applyBorder="1" applyAlignment="1" applyProtection="1">
      <alignment/>
      <protection/>
    </xf>
    <xf numFmtId="0" fontId="1" fillId="0" borderId="0" xfId="0" applyFont="1" applyFill="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vertical="center"/>
      <protection/>
    </xf>
    <xf numFmtId="0" fontId="2" fillId="0" borderId="0" xfId="0" applyFont="1"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horizontal="left" vertical="center" wrapText="1"/>
      <protection/>
    </xf>
    <xf numFmtId="0" fontId="1" fillId="0" borderId="0" xfId="0" applyFont="1" applyBorder="1" applyAlignment="1" applyProtection="1">
      <alignment vertical="center" wrapText="1"/>
      <protection/>
    </xf>
    <xf numFmtId="0" fontId="2" fillId="0" borderId="0" xfId="0" applyFont="1" applyAlignment="1" applyProtection="1">
      <alignment horizontal="left" vertical="center" wrapText="1"/>
      <protection/>
    </xf>
    <xf numFmtId="0" fontId="1" fillId="3" borderId="9" xfId="0" applyFont="1" applyFill="1" applyBorder="1" applyAlignment="1" applyProtection="1">
      <alignment/>
      <protection/>
    </xf>
    <xf numFmtId="0" fontId="1" fillId="0" borderId="0" xfId="0" applyFont="1" applyBorder="1" applyAlignment="1" applyProtection="1">
      <alignment/>
      <protection/>
    </xf>
    <xf numFmtId="43" fontId="2" fillId="0" borderId="0" xfId="15"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0" xfId="0" applyFont="1" applyAlignment="1" applyProtection="1">
      <alignment horizontal="center" vertical="center" wrapText="1"/>
      <protection/>
    </xf>
    <xf numFmtId="0" fontId="2" fillId="5" borderId="10" xfId="0" applyFont="1" applyFill="1" applyBorder="1" applyAlignment="1" applyProtection="1">
      <alignment horizontal="center" vertical="center" wrapText="1"/>
      <protection/>
    </xf>
    <xf numFmtId="0" fontId="2" fillId="5" borderId="10" xfId="0" applyFont="1" applyFill="1" applyBorder="1" applyAlignment="1" applyProtection="1">
      <alignment horizontal="center" vertical="center"/>
      <protection/>
    </xf>
    <xf numFmtId="0" fontId="2" fillId="5" borderId="7" xfId="0" applyFont="1" applyFill="1" applyBorder="1" applyAlignment="1" applyProtection="1">
      <alignment horizontal="center" vertical="center" wrapText="1"/>
      <protection/>
    </xf>
    <xf numFmtId="0" fontId="2" fillId="5" borderId="11" xfId="0" applyFont="1" applyFill="1" applyBorder="1" applyAlignment="1" applyProtection="1">
      <alignment horizontal="center" vertical="center"/>
      <protection/>
    </xf>
    <xf numFmtId="0" fontId="2" fillId="5" borderId="12" xfId="0" applyFont="1" applyFill="1" applyBorder="1" applyAlignment="1" applyProtection="1">
      <alignment horizontal="center" vertical="center" wrapText="1"/>
      <protection/>
    </xf>
    <xf numFmtId="180" fontId="2" fillId="0" borderId="0" xfId="15" applyNumberFormat="1" applyFont="1" applyFill="1" applyBorder="1" applyAlignment="1" applyProtection="1">
      <alignment vertical="center" wrapText="1"/>
      <protection/>
    </xf>
    <xf numFmtId="0" fontId="2" fillId="0" borderId="0" xfId="0" applyFont="1" applyBorder="1" applyAlignment="1" applyProtection="1">
      <alignment horizontal="center"/>
      <protection/>
    </xf>
    <xf numFmtId="0" fontId="1" fillId="5" borderId="13" xfId="0" applyFont="1" applyFill="1" applyBorder="1" applyAlignment="1" applyProtection="1">
      <alignment/>
      <protection/>
    </xf>
    <xf numFmtId="0" fontId="1" fillId="2" borderId="13" xfId="0" applyFont="1" applyFill="1" applyBorder="1" applyAlignment="1" applyProtection="1">
      <alignment/>
      <protection/>
    </xf>
    <xf numFmtId="0" fontId="1" fillId="6" borderId="13" xfId="0" applyFont="1" applyFill="1" applyBorder="1" applyAlignment="1" applyProtection="1">
      <alignment/>
      <protection/>
    </xf>
    <xf numFmtId="0" fontId="1" fillId="7" borderId="14" xfId="0" applyFont="1" applyFill="1" applyBorder="1" applyAlignment="1" applyProtection="1">
      <alignment/>
      <protection/>
    </xf>
    <xf numFmtId="0" fontId="2" fillId="5" borderId="15" xfId="0" applyFont="1" applyFill="1" applyBorder="1" applyAlignment="1" applyProtection="1">
      <alignment horizontal="center" vertical="center" wrapText="1"/>
      <protection/>
    </xf>
    <xf numFmtId="0" fontId="2" fillId="5" borderId="16" xfId="0" applyFont="1" applyFill="1" applyBorder="1" applyAlignment="1" applyProtection="1">
      <alignment horizontal="center" vertical="center"/>
      <protection/>
    </xf>
    <xf numFmtId="0" fontId="2" fillId="5" borderId="16" xfId="0" applyFont="1" applyFill="1" applyBorder="1" applyAlignment="1" applyProtection="1">
      <alignment horizontal="center" vertical="center" wrapText="1"/>
      <protection/>
    </xf>
    <xf numFmtId="0" fontId="2" fillId="5" borderId="15" xfId="0" applyFont="1" applyFill="1" applyBorder="1" applyAlignment="1" applyProtection="1">
      <alignment horizontal="center" vertical="center"/>
      <protection/>
    </xf>
    <xf numFmtId="0" fontId="2" fillId="5" borderId="17" xfId="0" applyFont="1" applyFill="1" applyBorder="1" applyAlignment="1" applyProtection="1">
      <alignment horizontal="center" vertical="center" wrapText="1"/>
      <protection/>
    </xf>
    <xf numFmtId="0" fontId="2" fillId="0" borderId="0" xfId="0" applyFont="1" applyAlignment="1" applyProtection="1">
      <alignment horizontal="center"/>
      <protection/>
    </xf>
    <xf numFmtId="0" fontId="2" fillId="0" borderId="0" xfId="0" applyFont="1" applyFill="1" applyAlignment="1" applyProtection="1">
      <alignment horizontal="center"/>
      <protection/>
    </xf>
    <xf numFmtId="0" fontId="2" fillId="0" borderId="0" xfId="0" applyFont="1" applyAlignment="1" applyProtection="1">
      <alignment horizontal="center" vertical="center"/>
      <protection/>
    </xf>
    <xf numFmtId="0" fontId="2" fillId="0" borderId="0" xfId="0" applyFont="1" applyFill="1" applyAlignment="1" applyProtection="1">
      <alignment horizontal="center" vertical="center"/>
      <protection/>
    </xf>
    <xf numFmtId="0" fontId="2" fillId="3" borderId="0" xfId="0" applyFont="1" applyFill="1" applyAlignment="1" applyProtection="1">
      <alignment horizontal="center"/>
      <protection/>
    </xf>
    <xf numFmtId="0" fontId="2" fillId="0" borderId="18" xfId="0" applyFont="1" applyBorder="1" applyAlignment="1" applyProtection="1">
      <alignment horizontal="center"/>
      <protection/>
    </xf>
    <xf numFmtId="0" fontId="1" fillId="7" borderId="14" xfId="0" applyFont="1" applyFill="1" applyBorder="1" applyAlignment="1" applyProtection="1">
      <alignment horizontal="centerContinuous" vertical="center"/>
      <protection/>
    </xf>
    <xf numFmtId="0" fontId="11" fillId="7" borderId="14" xfId="0" applyFont="1" applyFill="1" applyBorder="1" applyAlignment="1" applyProtection="1">
      <alignment horizontal="centerContinuous" vertical="center"/>
      <protection/>
    </xf>
    <xf numFmtId="0" fontId="4" fillId="0" borderId="0" xfId="0" applyFont="1" applyFill="1" applyBorder="1" applyAlignment="1" applyProtection="1">
      <alignment/>
      <protection/>
    </xf>
    <xf numFmtId="0" fontId="10" fillId="5" borderId="1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 fillId="0" borderId="0" xfId="0" applyFont="1" applyAlignment="1" applyProtection="1">
      <alignment horizontal="center" vertical="center"/>
      <protection/>
    </xf>
    <xf numFmtId="0" fontId="1" fillId="0" borderId="0" xfId="0" applyFont="1" applyAlignment="1" applyProtection="1">
      <alignment vertical="center" wrapText="1"/>
      <protection/>
    </xf>
    <xf numFmtId="2" fontId="2" fillId="0" borderId="0" xfId="0" applyNumberFormat="1" applyFont="1" applyAlignment="1" applyProtection="1">
      <alignment horizontal="center" vertical="center" wrapText="1"/>
      <protection/>
    </xf>
    <xf numFmtId="43" fontId="1" fillId="0" borderId="0" xfId="0" applyNumberFormat="1" applyFont="1" applyAlignment="1" applyProtection="1">
      <alignment/>
      <protection/>
    </xf>
    <xf numFmtId="43" fontId="1" fillId="0" borderId="0" xfId="15" applyFont="1" applyAlignment="1" applyProtection="1">
      <alignment/>
      <protection/>
    </xf>
    <xf numFmtId="0" fontId="2" fillId="5" borderId="19" xfId="0" applyFont="1" applyFill="1" applyBorder="1" applyAlignment="1" applyProtection="1">
      <alignment/>
      <protection/>
    </xf>
    <xf numFmtId="0" fontId="2" fillId="5" borderId="20" xfId="0" applyFont="1" applyFill="1" applyBorder="1" applyAlignment="1" applyProtection="1">
      <alignment/>
      <protection/>
    </xf>
    <xf numFmtId="0" fontId="1" fillId="8" borderId="21" xfId="0" applyFont="1" applyFill="1" applyBorder="1" applyAlignment="1" applyProtection="1">
      <alignment/>
      <protection/>
    </xf>
    <xf numFmtId="176" fontId="1" fillId="8" borderId="22" xfId="0" applyNumberFormat="1" applyFont="1" applyFill="1" applyBorder="1" applyAlignment="1" applyProtection="1">
      <alignment/>
      <protection/>
    </xf>
    <xf numFmtId="43" fontId="1" fillId="0" borderId="1" xfId="15" applyFont="1" applyFill="1" applyBorder="1" applyAlignment="1" applyProtection="1">
      <alignment horizontal="center"/>
      <protection locked="0"/>
    </xf>
    <xf numFmtId="43" fontId="1" fillId="0" borderId="4" xfId="15" applyFont="1" applyFill="1" applyBorder="1" applyAlignment="1" applyProtection="1">
      <alignment horizontal="center"/>
      <protection locked="0"/>
    </xf>
    <xf numFmtId="0" fontId="0" fillId="0" borderId="0" xfId="0" applyAlignment="1" applyProtection="1">
      <alignment/>
      <protection/>
    </xf>
    <xf numFmtId="0" fontId="13" fillId="3" borderId="9" xfId="0" applyFont="1" applyFill="1" applyBorder="1" applyAlignment="1" applyProtection="1">
      <alignment/>
      <protection/>
    </xf>
    <xf numFmtId="0" fontId="1" fillId="0" borderId="23" xfId="0" applyFont="1" applyFill="1" applyBorder="1" applyAlignment="1" applyProtection="1">
      <alignment horizontal="left" indent="1"/>
      <protection locked="0"/>
    </xf>
    <xf numFmtId="0" fontId="1" fillId="0" borderId="24" xfId="0" applyFont="1" applyFill="1" applyBorder="1" applyAlignment="1" applyProtection="1">
      <alignment horizontal="left" indent="1"/>
      <protection locked="0"/>
    </xf>
    <xf numFmtId="0" fontId="1" fillId="0" borderId="25" xfId="0" applyFont="1" applyFill="1" applyBorder="1" applyAlignment="1" applyProtection="1">
      <alignment horizontal="left" indent="1"/>
      <protection locked="0"/>
    </xf>
    <xf numFmtId="0" fontId="13" fillId="0" borderId="9" xfId="0" applyFont="1" applyFill="1" applyBorder="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protection/>
    </xf>
    <xf numFmtId="0" fontId="5" fillId="4" borderId="7" xfId="0" applyFont="1" applyFill="1" applyBorder="1" applyAlignment="1" applyProtection="1">
      <alignment/>
      <protection locked="0"/>
    </xf>
    <xf numFmtId="0" fontId="1" fillId="0" borderId="21" xfId="0" applyFont="1" applyBorder="1" applyAlignment="1" applyProtection="1">
      <alignment/>
      <protection locked="0"/>
    </xf>
    <xf numFmtId="176" fontId="1" fillId="0" borderId="22" xfId="0" applyNumberFormat="1" applyFont="1" applyBorder="1" applyAlignment="1" applyProtection="1">
      <alignment/>
      <protection locked="0"/>
    </xf>
    <xf numFmtId="0" fontId="1" fillId="0" borderId="21" xfId="0" applyFont="1" applyFill="1" applyBorder="1" applyAlignment="1" applyProtection="1">
      <alignment/>
      <protection locked="0"/>
    </xf>
    <xf numFmtId="176" fontId="1" fillId="0" borderId="22" xfId="0" applyNumberFormat="1" applyFont="1" applyFill="1" applyBorder="1" applyAlignment="1" applyProtection="1">
      <alignment/>
      <protection locked="0"/>
    </xf>
    <xf numFmtId="0" fontId="1" fillId="0" borderId="26" xfId="0" applyFont="1" applyBorder="1" applyAlignment="1" applyProtection="1">
      <alignment/>
      <protection locked="0"/>
    </xf>
    <xf numFmtId="176" fontId="1" fillId="0" borderId="27" xfId="0" applyNumberFormat="1" applyFont="1" applyBorder="1" applyAlignment="1" applyProtection="1">
      <alignment/>
      <protection locked="0"/>
    </xf>
    <xf numFmtId="0" fontId="12" fillId="7" borderId="14" xfId="0" applyFont="1" applyFill="1" applyBorder="1" applyAlignment="1" applyProtection="1">
      <alignment horizontal="centerContinuous" vertical="center" wrapText="1"/>
      <protection/>
    </xf>
    <xf numFmtId="0" fontId="2" fillId="0" borderId="9"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wrapText="1"/>
      <protection/>
    </xf>
    <xf numFmtId="0" fontId="1" fillId="7" borderId="14" xfId="0" applyFont="1" applyFill="1" applyBorder="1" applyAlignment="1" applyProtection="1">
      <alignment horizontal="centerContinuous"/>
      <protection/>
    </xf>
    <xf numFmtId="0" fontId="6" fillId="5" borderId="11" xfId="0" applyFont="1" applyFill="1" applyBorder="1" applyAlignment="1" applyProtection="1">
      <alignment horizontal="center" vertical="center" wrapText="1"/>
      <protection/>
    </xf>
    <xf numFmtId="43" fontId="1" fillId="3" borderId="2" xfId="15" applyFont="1" applyFill="1" applyBorder="1" applyAlignment="1" applyProtection="1">
      <alignment/>
      <protection locked="0"/>
    </xf>
    <xf numFmtId="0" fontId="5" fillId="4" borderId="28" xfId="0" applyFont="1" applyFill="1" applyBorder="1" applyAlignment="1" applyProtection="1">
      <alignment/>
      <protection/>
    </xf>
    <xf numFmtId="43" fontId="1" fillId="0" borderId="2" xfId="15" applyFont="1" applyFill="1" applyBorder="1" applyAlignment="1" applyProtection="1">
      <alignment horizontal="center"/>
      <protection locked="0"/>
    </xf>
    <xf numFmtId="0" fontId="1" fillId="3" borderId="1" xfId="0" applyFont="1" applyFill="1" applyBorder="1" applyAlignment="1" applyProtection="1">
      <alignment/>
      <protection locked="0"/>
    </xf>
    <xf numFmtId="0" fontId="1" fillId="3" borderId="29" xfId="0" applyFont="1" applyFill="1" applyBorder="1" applyAlignment="1" applyProtection="1">
      <alignment/>
      <protection locked="0"/>
    </xf>
    <xf numFmtId="0" fontId="1" fillId="3" borderId="4" xfId="0" applyFont="1" applyFill="1" applyBorder="1" applyAlignment="1" applyProtection="1">
      <alignment/>
      <protection locked="0"/>
    </xf>
    <xf numFmtId="0" fontId="1" fillId="3" borderId="30" xfId="0" applyFont="1" applyFill="1" applyBorder="1" applyAlignment="1" applyProtection="1">
      <alignment/>
      <protection locked="0"/>
    </xf>
    <xf numFmtId="0" fontId="1" fillId="5" borderId="10" xfId="0"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1" fillId="0" borderId="31" xfId="0" applyFont="1" applyBorder="1" applyAlignment="1">
      <alignment/>
    </xf>
    <xf numFmtId="0" fontId="1" fillId="0" borderId="32" xfId="0" applyFont="1" applyBorder="1" applyAlignment="1">
      <alignment/>
    </xf>
    <xf numFmtId="0" fontId="1" fillId="0" borderId="33" xfId="0" applyFont="1" applyBorder="1" applyAlignment="1">
      <alignment/>
    </xf>
    <xf numFmtId="0" fontId="1" fillId="0" borderId="33" xfId="0" applyFont="1" applyFill="1" applyBorder="1" applyAlignment="1" applyProtection="1">
      <alignment/>
      <protection/>
    </xf>
    <xf numFmtId="0" fontId="1" fillId="0" borderId="0" xfId="0" applyFont="1" applyAlignment="1">
      <alignment/>
    </xf>
    <xf numFmtId="0" fontId="1" fillId="0" borderId="32" xfId="0" applyFont="1" applyFill="1" applyBorder="1" applyAlignment="1">
      <alignment/>
    </xf>
    <xf numFmtId="0" fontId="1" fillId="0" borderId="33" xfId="0" applyFont="1" applyFill="1" applyBorder="1" applyAlignment="1">
      <alignment/>
    </xf>
    <xf numFmtId="0" fontId="7" fillId="9" borderId="34" xfId="0" applyFont="1" applyFill="1" applyBorder="1" applyAlignment="1" applyProtection="1">
      <alignment horizontal="center" vertical="center"/>
      <protection/>
    </xf>
    <xf numFmtId="0" fontId="7" fillId="9" borderId="35" xfId="0" applyFont="1" applyFill="1" applyBorder="1" applyAlignment="1" applyProtection="1">
      <alignment horizontal="center" vertical="center"/>
      <protection/>
    </xf>
    <xf numFmtId="0" fontId="7" fillId="9" borderId="36" xfId="0" applyFont="1" applyFill="1" applyBorder="1" applyAlignment="1" applyProtection="1">
      <alignment horizontal="center" vertical="center"/>
      <protection/>
    </xf>
    <xf numFmtId="0" fontId="7" fillId="9" borderId="37" xfId="0" applyFont="1" applyFill="1" applyBorder="1" applyAlignment="1" applyProtection="1">
      <alignment horizontal="center" vertical="center"/>
      <protection/>
    </xf>
    <xf numFmtId="43" fontId="2" fillId="3" borderId="38" xfId="15" applyFont="1" applyFill="1" applyBorder="1" applyAlignment="1" applyProtection="1">
      <alignment horizontal="center" vertical="center" wrapText="1"/>
      <protection locked="0"/>
    </xf>
    <xf numFmtId="43" fontId="2" fillId="3" borderId="39" xfId="15" applyFont="1" applyFill="1" applyBorder="1" applyAlignment="1" applyProtection="1">
      <alignment horizontal="center" vertical="center" wrapText="1"/>
      <protection locked="0"/>
    </xf>
    <xf numFmtId="0" fontId="2" fillId="5" borderId="38" xfId="0" applyFont="1" applyFill="1" applyBorder="1" applyAlignment="1" applyProtection="1">
      <alignment horizontal="left" vertical="center" wrapText="1"/>
      <protection/>
    </xf>
    <xf numFmtId="0" fontId="2" fillId="5" borderId="39" xfId="0" applyFont="1" applyFill="1" applyBorder="1" applyAlignment="1" applyProtection="1">
      <alignment horizontal="left" vertical="center" wrapText="1"/>
      <protection/>
    </xf>
    <xf numFmtId="43" fontId="2" fillId="2" borderId="38" xfId="15" applyFont="1" applyFill="1" applyBorder="1" applyAlignment="1" applyProtection="1">
      <alignment horizontal="center" vertical="center" wrapText="1"/>
      <protection/>
    </xf>
    <xf numFmtId="43" fontId="2" fillId="2" borderId="39" xfId="15" applyFont="1" applyFill="1" applyBorder="1" applyAlignment="1" applyProtection="1">
      <alignment horizontal="center" vertical="center" wrapText="1"/>
      <protection/>
    </xf>
    <xf numFmtId="0" fontId="6" fillId="0" borderId="40" xfId="0" applyFont="1" applyBorder="1" applyAlignment="1" applyProtection="1">
      <alignment horizontal="left" wrapText="1"/>
      <protection/>
    </xf>
    <xf numFmtId="0" fontId="6" fillId="0" borderId="0" xfId="0" applyFont="1" applyAlignment="1" applyProtection="1">
      <alignment horizontal="left" wrapText="1"/>
      <protection/>
    </xf>
    <xf numFmtId="10" fontId="3" fillId="6" borderId="38" xfId="21" applyNumberFormat="1" applyFont="1" applyFill="1" applyBorder="1" applyAlignment="1" applyProtection="1">
      <alignment horizontal="center" vertical="center" wrapText="1"/>
      <protection/>
    </xf>
    <xf numFmtId="10" fontId="3" fillId="6" borderId="39" xfId="21" applyNumberFormat="1" applyFont="1" applyFill="1" applyBorder="1" applyAlignment="1" applyProtection="1">
      <alignment horizontal="center" vertical="center" wrapText="1"/>
      <protection/>
    </xf>
    <xf numFmtId="0" fontId="2" fillId="0" borderId="40" xfId="0" applyFont="1" applyBorder="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wrapText="1"/>
      <protection/>
    </xf>
    <xf numFmtId="14" fontId="2" fillId="3" borderId="38" xfId="0" applyNumberFormat="1" applyFont="1" applyFill="1" applyBorder="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176" fontId="2" fillId="3" borderId="38" xfId="0" applyNumberFormat="1" applyFont="1" applyFill="1" applyBorder="1" applyAlignment="1" applyProtection="1">
      <alignment horizontal="center" vertical="center"/>
      <protection locked="0"/>
    </xf>
    <xf numFmtId="176" fontId="2" fillId="3" borderId="39" xfId="0" applyNumberFormat="1" applyFont="1" applyFill="1" applyBorder="1" applyAlignment="1" applyProtection="1">
      <alignment horizontal="center" vertical="center"/>
      <protection locked="0"/>
    </xf>
    <xf numFmtId="0" fontId="2" fillId="5" borderId="41" xfId="0" applyFont="1" applyFill="1" applyBorder="1" applyAlignment="1" applyProtection="1">
      <alignment horizontal="left" vertical="center" wrapText="1"/>
      <protection/>
    </xf>
    <xf numFmtId="0" fontId="10" fillId="5" borderId="42" xfId="0" applyFont="1" applyFill="1" applyBorder="1" applyAlignment="1" applyProtection="1">
      <alignment horizontal="center" vertical="center"/>
      <protection/>
    </xf>
    <xf numFmtId="0" fontId="10" fillId="5" borderId="25" xfId="0" applyFont="1" applyFill="1" applyBorder="1" applyAlignment="1" applyProtection="1">
      <alignment horizontal="center" vertical="center"/>
      <protection/>
    </xf>
    <xf numFmtId="0" fontId="7" fillId="9" borderId="43" xfId="0" applyFont="1" applyFill="1" applyBorder="1" applyAlignment="1" applyProtection="1">
      <alignment horizontal="center" vertical="center"/>
      <protection/>
    </xf>
    <xf numFmtId="0" fontId="7" fillId="9" borderId="44" xfId="0" applyFont="1" applyFill="1" applyBorder="1" applyAlignment="1" applyProtection="1">
      <alignment horizontal="center" vertical="center"/>
      <protection/>
    </xf>
    <xf numFmtId="0" fontId="1" fillId="3" borderId="38" xfId="0" applyFont="1" applyFill="1" applyBorder="1" applyAlignment="1" applyProtection="1">
      <alignment horizontal="center" vertical="center" wrapText="1"/>
      <protection locked="0"/>
    </xf>
    <xf numFmtId="0" fontId="1" fillId="3" borderId="41" xfId="0" applyFont="1" applyFill="1" applyBorder="1" applyAlignment="1" applyProtection="1">
      <alignment horizontal="center" vertical="center" wrapText="1"/>
      <protection locked="0"/>
    </xf>
    <xf numFmtId="0" fontId="1" fillId="3" borderId="39" xfId="0" applyFont="1" applyFill="1" applyBorder="1" applyAlignment="1" applyProtection="1">
      <alignment horizontal="center" vertical="center" wrapText="1"/>
      <protection locked="0"/>
    </xf>
    <xf numFmtId="0" fontId="5" fillId="9" borderId="34" xfId="0" applyFont="1" applyFill="1" applyBorder="1" applyAlignment="1" applyProtection="1">
      <alignment horizontal="center" vertical="center"/>
      <protection/>
    </xf>
    <xf numFmtId="0" fontId="5" fillId="9" borderId="0" xfId="0" applyFont="1" applyFill="1" applyBorder="1" applyAlignment="1" applyProtection="1">
      <alignment horizontal="center" vertical="center"/>
      <protection/>
    </xf>
    <xf numFmtId="0" fontId="5" fillId="9" borderId="35" xfId="0" applyFont="1" applyFill="1" applyBorder="1" applyAlignment="1" applyProtection="1">
      <alignment horizontal="center" vertical="center"/>
      <protection/>
    </xf>
    <xf numFmtId="0" fontId="5" fillId="9" borderId="43" xfId="0" applyFont="1" applyFill="1" applyBorder="1" applyAlignment="1" applyProtection="1">
      <alignment horizontal="center" vertical="center"/>
      <protection/>
    </xf>
    <xf numFmtId="0" fontId="5" fillId="9" borderId="45" xfId="0" applyFont="1" applyFill="1" applyBorder="1" applyAlignment="1" applyProtection="1">
      <alignment horizontal="center" vertical="center"/>
      <protection/>
    </xf>
    <xf numFmtId="0" fontId="5" fillId="9" borderId="44" xfId="0" applyFont="1" applyFill="1" applyBorder="1" applyAlignment="1" applyProtection="1">
      <alignment horizontal="center" vertical="center"/>
      <protection/>
    </xf>
    <xf numFmtId="0" fontId="5" fillId="9" borderId="36" xfId="0" applyFont="1" applyFill="1" applyBorder="1" applyAlignment="1" applyProtection="1">
      <alignment horizontal="center" vertical="center"/>
      <protection/>
    </xf>
    <xf numFmtId="0" fontId="5" fillId="9" borderId="9" xfId="0" applyFont="1" applyFill="1" applyBorder="1" applyAlignment="1" applyProtection="1">
      <alignment horizontal="center" vertical="center"/>
      <protection/>
    </xf>
    <xf numFmtId="0" fontId="5" fillId="9" borderId="37" xfId="0" applyFont="1" applyFill="1" applyBorder="1" applyAlignment="1" applyProtection="1">
      <alignment horizontal="center" vertical="center"/>
      <protection/>
    </xf>
    <xf numFmtId="0" fontId="1" fillId="2" borderId="38" xfId="0" applyFont="1" applyFill="1" applyBorder="1" applyAlignment="1" applyProtection="1">
      <alignment horizontal="center" vertical="center"/>
      <protection/>
    </xf>
    <xf numFmtId="0" fontId="1" fillId="2" borderId="41" xfId="0" applyFont="1" applyFill="1" applyBorder="1" applyAlignment="1" applyProtection="1">
      <alignment horizontal="center" vertical="center"/>
      <protection/>
    </xf>
    <xf numFmtId="0" fontId="1" fillId="2" borderId="39" xfId="0" applyFont="1" applyFill="1" applyBorder="1" applyAlignment="1" applyProtection="1">
      <alignment horizontal="center" vertical="center"/>
      <protection/>
    </xf>
    <xf numFmtId="14" fontId="1" fillId="2" borderId="38" xfId="0" applyNumberFormat="1" applyFont="1" applyFill="1" applyBorder="1" applyAlignment="1" applyProtection="1">
      <alignment horizontal="center" vertical="center"/>
      <protection/>
    </xf>
    <xf numFmtId="176" fontId="1" fillId="2" borderId="38" xfId="0" applyNumberFormat="1" applyFont="1" applyFill="1" applyBorder="1" applyAlignment="1" applyProtection="1">
      <alignment horizontal="center" vertical="center"/>
      <protection/>
    </xf>
    <xf numFmtId="176" fontId="1" fillId="2" borderId="39" xfId="0" applyNumberFormat="1" applyFont="1" applyFill="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FF00"/>
        </patternFill>
      </fill>
      <border/>
    </dxf>
    <dxf>
      <font>
        <color rgb="FFCCFFCC"/>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8"/>
  <sheetViews>
    <sheetView workbookViewId="0" topLeftCell="A1">
      <selection activeCell="A18" sqref="A18"/>
    </sheetView>
  </sheetViews>
  <sheetFormatPr defaultColWidth="9.140625" defaultRowHeight="12.75"/>
  <cols>
    <col min="1" max="1" width="49.7109375" style="0" customWidth="1"/>
    <col min="2" max="2" width="42.421875" style="0" bestFit="1" customWidth="1"/>
  </cols>
  <sheetData>
    <row r="1" spans="1:2" ht="15.75" thickBot="1">
      <c r="A1" s="116" t="s">
        <v>58</v>
      </c>
      <c r="B1" s="116" t="s">
        <v>59</v>
      </c>
    </row>
    <row r="2" spans="1:2" ht="15">
      <c r="A2" s="121" t="s">
        <v>60</v>
      </c>
      <c r="B2" s="117" t="s">
        <v>61</v>
      </c>
    </row>
    <row r="3" spans="1:2" ht="15">
      <c r="A3" s="122" t="s">
        <v>62</v>
      </c>
      <c r="B3" s="118" t="s">
        <v>63</v>
      </c>
    </row>
    <row r="4" spans="1:2" ht="15">
      <c r="A4" s="122" t="s">
        <v>79</v>
      </c>
      <c r="B4" s="119" t="s">
        <v>64</v>
      </c>
    </row>
    <row r="5" spans="1:2" ht="15">
      <c r="A5" s="122" t="s">
        <v>76</v>
      </c>
      <c r="B5" s="118" t="s">
        <v>65</v>
      </c>
    </row>
    <row r="6" spans="1:2" ht="15">
      <c r="A6" s="122" t="s">
        <v>66</v>
      </c>
      <c r="B6" s="120"/>
    </row>
    <row r="7" spans="1:2" ht="15">
      <c r="A7" s="122" t="s">
        <v>67</v>
      </c>
      <c r="B7" s="120"/>
    </row>
    <row r="8" spans="1:2" ht="15">
      <c r="A8" s="122" t="s">
        <v>68</v>
      </c>
      <c r="B8" s="120"/>
    </row>
    <row r="9" spans="1:2" ht="15">
      <c r="A9" s="122" t="s">
        <v>69</v>
      </c>
      <c r="B9" s="120"/>
    </row>
    <row r="10" spans="1:2" ht="15">
      <c r="A10" s="122" t="s">
        <v>70</v>
      </c>
      <c r="B10" s="120"/>
    </row>
    <row r="11" spans="1:2" ht="15">
      <c r="A11" s="122" t="s">
        <v>71</v>
      </c>
      <c r="B11" s="120"/>
    </row>
    <row r="12" spans="1:2" ht="15">
      <c r="A12" s="122" t="s">
        <v>72</v>
      </c>
      <c r="B12" s="120"/>
    </row>
    <row r="13" spans="1:2" ht="15">
      <c r="A13" s="122" t="s">
        <v>77</v>
      </c>
      <c r="B13" s="120"/>
    </row>
    <row r="14" spans="1:2" ht="15">
      <c r="A14" s="122" t="s">
        <v>73</v>
      </c>
      <c r="B14" s="120"/>
    </row>
    <row r="15" spans="1:2" ht="15">
      <c r="A15" s="122" t="s">
        <v>74</v>
      </c>
      <c r="B15" s="120"/>
    </row>
    <row r="16" spans="1:2" ht="15">
      <c r="A16" s="122" t="s">
        <v>78</v>
      </c>
      <c r="B16" s="120"/>
    </row>
    <row r="17" spans="1:2" ht="15">
      <c r="A17" s="122" t="s">
        <v>75</v>
      </c>
      <c r="B17" s="120"/>
    </row>
    <row r="18" spans="1:2" ht="15">
      <c r="A18" s="122" t="s">
        <v>65</v>
      </c>
      <c r="B18" s="12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AB503"/>
  <sheetViews>
    <sheetView showGridLines="0" showRowColHeaders="0" tabSelected="1" zoomScale="75" zoomScaleNormal="75" workbookViewId="0" topLeftCell="A1">
      <pane xSplit="2" ySplit="11" topLeftCell="C12" activePane="bottomRight" state="frozen"/>
      <selection pane="topLeft" activeCell="A1" sqref="A1"/>
      <selection pane="topRight" activeCell="C1" sqref="C1"/>
      <selection pane="bottomLeft" activeCell="A12" sqref="A12"/>
      <selection pane="bottomRight" activeCell="C13" sqref="C13"/>
    </sheetView>
  </sheetViews>
  <sheetFormatPr defaultColWidth="9.140625" defaultRowHeight="12.75"/>
  <cols>
    <col min="1" max="1" width="37.00390625" style="65" customWidth="1"/>
    <col min="2" max="2" width="59.8515625" style="35" customWidth="1"/>
    <col min="3" max="3" width="18.7109375" style="35" customWidth="1"/>
    <col min="4" max="4" width="15.8515625" style="35" customWidth="1"/>
    <col min="5" max="5" width="14.7109375" style="35" customWidth="1"/>
    <col min="6" max="6" width="13.28125" style="35" customWidth="1"/>
    <col min="7" max="7" width="12.7109375" style="35" customWidth="1"/>
    <col min="8" max="8" width="14.7109375" style="35" customWidth="1"/>
    <col min="9" max="9" width="10.421875" style="35" customWidth="1"/>
    <col min="10" max="10" width="14.7109375" style="35" customWidth="1"/>
    <col min="11" max="11" width="14.28125" style="35" customWidth="1"/>
    <col min="12" max="12" width="15.28125" style="35" customWidth="1"/>
    <col min="13" max="13" width="16.140625" style="35" customWidth="1"/>
    <col min="14" max="14" width="13.7109375" style="35" customWidth="1"/>
    <col min="15" max="15" width="14.7109375" style="35" customWidth="1"/>
    <col min="16" max="16" width="14.140625" style="35" customWidth="1"/>
    <col min="17" max="18" width="19.421875" style="35" customWidth="1"/>
    <col min="19" max="19" width="17.7109375" style="35" customWidth="1"/>
    <col min="20" max="25" width="8.8515625" style="35" customWidth="1"/>
    <col min="26" max="26" width="20.00390625" style="35" customWidth="1"/>
    <col min="27" max="27" width="25.57421875" style="35" bestFit="1" customWidth="1"/>
    <col min="28" max="30" width="8.8515625" style="35" customWidth="1"/>
    <col min="31" max="31" width="10.421875" style="35" bestFit="1" customWidth="1"/>
    <col min="32" max="32" width="25.57421875" style="35" bestFit="1" customWidth="1"/>
    <col min="33" max="16384" width="8.8515625" style="35" customWidth="1"/>
  </cols>
  <sheetData>
    <row r="1" spans="1:28" s="59" customFormat="1" ht="98.25" customHeight="1" thickBot="1">
      <c r="A1" s="102" t="s">
        <v>30</v>
      </c>
      <c r="B1" s="102"/>
      <c r="C1" s="102"/>
      <c r="D1" s="72"/>
      <c r="E1" s="72"/>
      <c r="F1" s="72"/>
      <c r="G1" s="72"/>
      <c r="H1" s="71"/>
      <c r="I1" s="105"/>
      <c r="J1" s="105"/>
      <c r="K1" s="105"/>
      <c r="L1" s="105"/>
      <c r="M1" s="105"/>
      <c r="N1" s="105"/>
      <c r="O1" s="105"/>
      <c r="P1" s="105"/>
      <c r="Q1" s="105"/>
      <c r="R1" s="105"/>
      <c r="AB1" s="59">
        <v>1</v>
      </c>
    </row>
    <row r="2" ht="8.25" customHeight="1" thickBot="1" thickTop="1">
      <c r="B2" s="73"/>
    </row>
    <row r="3" spans="2:18" ht="19.5" customHeight="1" thickBot="1">
      <c r="B3" s="74" t="s">
        <v>16</v>
      </c>
      <c r="C3" s="150"/>
      <c r="D3" s="151"/>
      <c r="E3" s="151"/>
      <c r="F3" s="151"/>
      <c r="G3" s="152"/>
      <c r="H3" s="37"/>
      <c r="I3" s="37"/>
      <c r="J3" s="37"/>
      <c r="K3" s="37"/>
      <c r="L3" s="37"/>
      <c r="M3" s="129" t="s">
        <v>33</v>
      </c>
      <c r="N3" s="145"/>
      <c r="O3" s="145"/>
      <c r="P3" s="130"/>
      <c r="Q3" s="140"/>
      <c r="R3" s="141"/>
    </row>
    <row r="4" spans="2:17" ht="16.5" thickBot="1">
      <c r="B4" s="75"/>
      <c r="C4" s="37"/>
      <c r="D4" s="37"/>
      <c r="F4" s="37"/>
      <c r="G4" s="37"/>
      <c r="H4" s="37"/>
      <c r="I4" s="37"/>
      <c r="J4" s="37"/>
      <c r="K4" s="37"/>
      <c r="L4" s="37"/>
      <c r="M4" s="37"/>
      <c r="N4" s="37"/>
      <c r="O4" s="37"/>
      <c r="P4" s="37"/>
      <c r="Q4" s="37"/>
    </row>
    <row r="5" spans="2:18" ht="19.5" customHeight="1" thickBot="1">
      <c r="B5" s="74" t="s">
        <v>17</v>
      </c>
      <c r="C5" s="150"/>
      <c r="D5" s="151"/>
      <c r="E5" s="151"/>
      <c r="F5" s="151"/>
      <c r="G5" s="152"/>
      <c r="H5" s="37"/>
      <c r="I5" s="37"/>
      <c r="J5" s="37"/>
      <c r="K5" s="37"/>
      <c r="L5" s="37"/>
      <c r="M5" s="129" t="s">
        <v>54</v>
      </c>
      <c r="N5" s="145"/>
      <c r="O5" s="145"/>
      <c r="P5" s="130"/>
      <c r="Q5" s="142"/>
      <c r="R5" s="141"/>
    </row>
    <row r="6" spans="2:17" ht="16.5" thickBot="1">
      <c r="B6" s="73"/>
      <c r="C6" s="37"/>
      <c r="D6" s="37"/>
      <c r="E6" s="37"/>
      <c r="F6" s="37"/>
      <c r="G6" s="37"/>
      <c r="H6" s="37"/>
      <c r="I6" s="37"/>
      <c r="J6" s="37"/>
      <c r="K6" s="37"/>
      <c r="L6" s="37"/>
      <c r="M6" s="37"/>
      <c r="N6" s="37"/>
      <c r="O6" s="37"/>
      <c r="P6" s="37"/>
      <c r="Q6" s="37"/>
    </row>
    <row r="7" spans="2:18" ht="19.5" customHeight="1" thickBot="1">
      <c r="B7" s="74" t="s">
        <v>18</v>
      </c>
      <c r="C7" s="150"/>
      <c r="D7" s="151"/>
      <c r="E7" s="151"/>
      <c r="F7" s="151"/>
      <c r="G7" s="152"/>
      <c r="H7" s="37"/>
      <c r="I7" s="37"/>
      <c r="J7" s="37"/>
      <c r="K7" s="37"/>
      <c r="L7" s="37"/>
      <c r="M7" s="129" t="s">
        <v>34</v>
      </c>
      <c r="N7" s="145"/>
      <c r="O7" s="145"/>
      <c r="P7" s="130"/>
      <c r="Q7" s="143"/>
      <c r="R7" s="144"/>
    </row>
    <row r="8" spans="1:2" s="33" customFormat="1" ht="16.5" thickBot="1">
      <c r="A8" s="66"/>
      <c r="B8" s="73"/>
    </row>
    <row r="9" spans="1:19" s="76" customFormat="1" ht="94.5">
      <c r="A9" s="67"/>
      <c r="B9" s="146" t="s">
        <v>19</v>
      </c>
      <c r="C9" s="106" t="s">
        <v>45</v>
      </c>
      <c r="D9" s="50" t="s">
        <v>20</v>
      </c>
      <c r="E9" s="49" t="s">
        <v>31</v>
      </c>
      <c r="F9" s="49" t="s">
        <v>49</v>
      </c>
      <c r="G9" s="49" t="s">
        <v>50</v>
      </c>
      <c r="H9" s="49" t="s">
        <v>32</v>
      </c>
      <c r="I9" s="114" t="s">
        <v>21</v>
      </c>
      <c r="J9" s="49" t="s">
        <v>22</v>
      </c>
      <c r="K9" s="51" t="s">
        <v>23</v>
      </c>
      <c r="L9" s="49" t="s">
        <v>24</v>
      </c>
      <c r="M9" s="49" t="s">
        <v>25</v>
      </c>
      <c r="N9" s="49" t="s">
        <v>26</v>
      </c>
      <c r="O9" s="49" t="s">
        <v>27</v>
      </c>
      <c r="P9" s="50" t="s">
        <v>17</v>
      </c>
      <c r="Q9" s="52" t="s">
        <v>28</v>
      </c>
      <c r="R9" s="53" t="s">
        <v>29</v>
      </c>
      <c r="S9" s="53" t="s">
        <v>57</v>
      </c>
    </row>
    <row r="10" spans="1:19" s="76" customFormat="1" ht="28.5" customHeight="1" thickBot="1">
      <c r="A10" s="67"/>
      <c r="B10" s="147"/>
      <c r="C10" s="60" t="s">
        <v>0</v>
      </c>
      <c r="D10" s="61" t="s">
        <v>1</v>
      </c>
      <c r="E10" s="61" t="s">
        <v>15</v>
      </c>
      <c r="F10" s="61" t="s">
        <v>2</v>
      </c>
      <c r="G10" s="61" t="s">
        <v>3</v>
      </c>
      <c r="H10" s="61" t="s">
        <v>4</v>
      </c>
      <c r="I10" s="61" t="s">
        <v>5</v>
      </c>
      <c r="J10" s="62" t="s">
        <v>6</v>
      </c>
      <c r="K10" s="60" t="s">
        <v>7</v>
      </c>
      <c r="L10" s="62" t="s">
        <v>8</v>
      </c>
      <c r="M10" s="60" t="s">
        <v>9</v>
      </c>
      <c r="N10" s="62" t="s">
        <v>10</v>
      </c>
      <c r="O10" s="63" t="s">
        <v>11</v>
      </c>
      <c r="P10" s="61" t="s">
        <v>12</v>
      </c>
      <c r="Q10" s="61" t="s">
        <v>13</v>
      </c>
      <c r="R10" s="64" t="s">
        <v>14</v>
      </c>
      <c r="S10" s="64" t="s">
        <v>56</v>
      </c>
    </row>
    <row r="11" spans="1:18" s="26" customFormat="1" ht="12.75" customHeight="1" thickBot="1">
      <c r="A11" s="68"/>
      <c r="B11" s="103"/>
      <c r="C11" s="104"/>
      <c r="D11" s="103"/>
      <c r="E11" s="103"/>
      <c r="F11" s="103"/>
      <c r="G11" s="103"/>
      <c r="H11" s="103"/>
      <c r="I11" s="103"/>
      <c r="J11" s="103"/>
      <c r="K11" s="104"/>
      <c r="L11" s="104"/>
      <c r="M11" s="104"/>
      <c r="N11" s="104"/>
      <c r="O11" s="104"/>
      <c r="P11" s="103"/>
      <c r="Q11" s="103"/>
      <c r="R11" s="104"/>
    </row>
    <row r="12" spans="2:19" ht="18" customHeight="1">
      <c r="B12" s="17" t="s">
        <v>35</v>
      </c>
      <c r="C12" s="18"/>
      <c r="D12" s="19"/>
      <c r="E12" s="108"/>
      <c r="F12" s="19"/>
      <c r="G12" s="19"/>
      <c r="H12" s="19"/>
      <c r="I12" s="19"/>
      <c r="J12" s="19"/>
      <c r="K12" s="19"/>
      <c r="L12" s="19"/>
      <c r="M12" s="19"/>
      <c r="N12" s="19"/>
      <c r="O12" s="19"/>
      <c r="P12" s="19"/>
      <c r="Q12" s="19"/>
      <c r="R12" s="20"/>
      <c r="S12" s="20"/>
    </row>
    <row r="13" spans="2:19" ht="22.5" customHeight="1">
      <c r="B13" s="89"/>
      <c r="C13" s="6"/>
      <c r="D13" s="11">
        <v>0</v>
      </c>
      <c r="E13" s="4">
        <v>0</v>
      </c>
      <c r="F13" s="9">
        <f>E13*D13</f>
        <v>0</v>
      </c>
      <c r="G13" s="7">
        <v>0</v>
      </c>
      <c r="H13" s="9">
        <f>G13*D13</f>
        <v>0</v>
      </c>
      <c r="I13" s="85">
        <f>$Z$493</f>
        <v>0</v>
      </c>
      <c r="J13" s="9">
        <f>G13*VLOOKUP(I13,$Z$488:$AA$497,2,0)</f>
        <v>0</v>
      </c>
      <c r="K13" s="7">
        <v>0</v>
      </c>
      <c r="L13" s="9">
        <f>J13+K13</f>
        <v>0</v>
      </c>
      <c r="M13" s="9">
        <f>L13*D13</f>
        <v>0</v>
      </c>
      <c r="N13" s="148" t="s">
        <v>40</v>
      </c>
      <c r="O13" s="149"/>
      <c r="P13" s="3"/>
      <c r="Q13" s="3"/>
      <c r="R13" s="12"/>
      <c r="S13" s="12"/>
    </row>
    <row r="14" spans="1:19" s="44" customFormat="1" ht="22.5" customHeight="1">
      <c r="A14" s="55"/>
      <c r="B14" s="90"/>
      <c r="C14" s="5"/>
      <c r="D14" s="7">
        <v>0</v>
      </c>
      <c r="E14" s="4">
        <v>0</v>
      </c>
      <c r="F14" s="1">
        <f>E14*D14</f>
        <v>0</v>
      </c>
      <c r="G14" s="7">
        <v>0</v>
      </c>
      <c r="H14" s="1">
        <f>G14*D14</f>
        <v>0</v>
      </c>
      <c r="I14" s="85">
        <f>$Z$493</f>
        <v>0</v>
      </c>
      <c r="J14" s="1">
        <f>G14*VLOOKUP(I14,$Z$488:$AA$497,2,0)</f>
        <v>0</v>
      </c>
      <c r="K14" s="7">
        <v>0</v>
      </c>
      <c r="L14" s="1">
        <f>J14+K14</f>
        <v>0</v>
      </c>
      <c r="M14" s="1">
        <f>L14*D14</f>
        <v>0</v>
      </c>
      <c r="N14" s="123" t="s">
        <v>40</v>
      </c>
      <c r="O14" s="124"/>
      <c r="P14" s="110"/>
      <c r="Q14" s="110"/>
      <c r="R14" s="111"/>
      <c r="S14" s="111"/>
    </row>
    <row r="15" spans="1:19" s="44" customFormat="1" ht="22.5" customHeight="1">
      <c r="A15" s="55"/>
      <c r="B15" s="90"/>
      <c r="C15" s="5"/>
      <c r="D15" s="7">
        <v>0</v>
      </c>
      <c r="E15" s="4">
        <v>0</v>
      </c>
      <c r="F15" s="1">
        <f>E15*D15</f>
        <v>0</v>
      </c>
      <c r="G15" s="7">
        <v>0</v>
      </c>
      <c r="H15" s="1">
        <f>G15*D15</f>
        <v>0</v>
      </c>
      <c r="I15" s="85">
        <f>$Z$493</f>
        <v>0</v>
      </c>
      <c r="J15" s="1">
        <f>G15*VLOOKUP(I15,$Z$488:$AA$497,2,0)</f>
        <v>0</v>
      </c>
      <c r="K15" s="7">
        <v>0</v>
      </c>
      <c r="L15" s="1">
        <f>J15+K15</f>
        <v>0</v>
      </c>
      <c r="M15" s="1">
        <f>L15*D15</f>
        <v>0</v>
      </c>
      <c r="N15" s="123" t="s">
        <v>40</v>
      </c>
      <c r="O15" s="124"/>
      <c r="P15" s="110"/>
      <c r="Q15" s="110"/>
      <c r="R15" s="111"/>
      <c r="S15" s="111"/>
    </row>
    <row r="16" spans="1:19" s="44" customFormat="1" ht="22.5" customHeight="1">
      <c r="A16" s="55"/>
      <c r="B16" s="90"/>
      <c r="C16" s="5"/>
      <c r="D16" s="7">
        <v>0</v>
      </c>
      <c r="E16" s="4">
        <v>0</v>
      </c>
      <c r="F16" s="1">
        <f>E16*D16</f>
        <v>0</v>
      </c>
      <c r="G16" s="7">
        <v>0</v>
      </c>
      <c r="H16" s="1">
        <f>G16*D16</f>
        <v>0</v>
      </c>
      <c r="I16" s="85">
        <f>$Z$493</f>
        <v>0</v>
      </c>
      <c r="J16" s="1">
        <f>G16*VLOOKUP(I16,$Z$488:$AA$497,2,0)</f>
        <v>0</v>
      </c>
      <c r="K16" s="7">
        <v>0</v>
      </c>
      <c r="L16" s="1">
        <f>J16+K16</f>
        <v>0</v>
      </c>
      <c r="M16" s="1">
        <f>L16*D16</f>
        <v>0</v>
      </c>
      <c r="N16" s="123" t="s">
        <v>40</v>
      </c>
      <c r="O16" s="124"/>
      <c r="P16" s="110"/>
      <c r="Q16" s="110"/>
      <c r="R16" s="111"/>
      <c r="S16" s="111"/>
    </row>
    <row r="17" spans="1:19" s="44" customFormat="1" ht="22.5" customHeight="1" thickBot="1">
      <c r="A17" s="55"/>
      <c r="B17" s="91"/>
      <c r="C17" s="15"/>
      <c r="D17" s="16">
        <v>0</v>
      </c>
      <c r="E17" s="14">
        <v>0</v>
      </c>
      <c r="F17" s="13">
        <f>E17*D17</f>
        <v>0</v>
      </c>
      <c r="G17" s="16">
        <v>0</v>
      </c>
      <c r="H17" s="13">
        <f>G17*D17</f>
        <v>0</v>
      </c>
      <c r="I17" s="86">
        <f>$Z$493</f>
        <v>0</v>
      </c>
      <c r="J17" s="13">
        <f>G17*VLOOKUP(I17,$Z$488:$AA$497,2,0)</f>
        <v>0</v>
      </c>
      <c r="K17" s="16">
        <v>0</v>
      </c>
      <c r="L17" s="13">
        <f>J17+K17</f>
        <v>0</v>
      </c>
      <c r="M17" s="13">
        <f>L17*D17</f>
        <v>0</v>
      </c>
      <c r="N17" s="125" t="s">
        <v>40</v>
      </c>
      <c r="O17" s="126"/>
      <c r="P17" s="112"/>
      <c r="Q17" s="112"/>
      <c r="R17" s="113"/>
      <c r="S17" s="113"/>
    </row>
    <row r="18" spans="1:19" s="28" customFormat="1" ht="15.75" customHeight="1" thickBot="1">
      <c r="A18" s="69"/>
      <c r="B18" s="88">
        <v>1</v>
      </c>
      <c r="C18" s="32"/>
      <c r="D18" s="29"/>
      <c r="E18" s="30"/>
      <c r="F18" s="8"/>
      <c r="G18" s="8"/>
      <c r="H18" s="8"/>
      <c r="I18" s="8"/>
      <c r="J18" s="8"/>
      <c r="K18" s="8"/>
      <c r="L18" s="8"/>
      <c r="M18" s="8"/>
      <c r="N18" s="31"/>
      <c r="O18" s="31"/>
      <c r="P18" s="32"/>
      <c r="Q18" s="32"/>
      <c r="R18" s="43"/>
      <c r="S18" s="43"/>
    </row>
    <row r="19" spans="2:19" ht="15" customHeight="1">
      <c r="B19" s="17" t="s">
        <v>36</v>
      </c>
      <c r="C19" s="18"/>
      <c r="D19" s="19"/>
      <c r="E19" s="19"/>
      <c r="F19" s="19"/>
      <c r="G19" s="19"/>
      <c r="H19" s="19"/>
      <c r="I19" s="19"/>
      <c r="J19" s="19"/>
      <c r="K19" s="95"/>
      <c r="L19" s="19"/>
      <c r="M19" s="19"/>
      <c r="N19" s="19"/>
      <c r="O19" s="19"/>
      <c r="P19" s="19"/>
      <c r="Q19" s="19"/>
      <c r="R19" s="20"/>
      <c r="S19" s="20"/>
    </row>
    <row r="20" spans="2:19" ht="22.5" customHeight="1">
      <c r="B20" s="89"/>
      <c r="C20" s="6"/>
      <c r="D20" s="11">
        <v>0</v>
      </c>
      <c r="E20" s="107">
        <v>0</v>
      </c>
      <c r="F20" s="9">
        <f>E20*D20</f>
        <v>0</v>
      </c>
      <c r="G20" s="11">
        <v>0</v>
      </c>
      <c r="H20" s="9">
        <f>G20*D20</f>
        <v>0</v>
      </c>
      <c r="I20" s="109">
        <f>$Z$493</f>
        <v>0</v>
      </c>
      <c r="J20" s="9">
        <f>G20*VLOOKUP(I20,$Z$493:$AA$502,2,0)</f>
        <v>0</v>
      </c>
      <c r="K20" s="11">
        <v>0</v>
      </c>
      <c r="L20" s="9">
        <f>J20+K20</f>
        <v>0</v>
      </c>
      <c r="M20" s="9">
        <f>L20*D20</f>
        <v>0</v>
      </c>
      <c r="N20" s="148" t="s">
        <v>40</v>
      </c>
      <c r="O20" s="149"/>
      <c r="P20" s="3"/>
      <c r="Q20" s="3"/>
      <c r="R20" s="12"/>
      <c r="S20" s="12"/>
    </row>
    <row r="21" spans="1:19" s="44" customFormat="1" ht="22.5" customHeight="1">
      <c r="A21" s="70"/>
      <c r="B21" s="90"/>
      <c r="C21" s="5"/>
      <c r="D21" s="7">
        <v>0</v>
      </c>
      <c r="E21" s="4">
        <v>0</v>
      </c>
      <c r="F21" s="1">
        <f>E21*D21</f>
        <v>0</v>
      </c>
      <c r="G21" s="7">
        <v>0</v>
      </c>
      <c r="H21" s="1">
        <f>G21*D21</f>
        <v>0</v>
      </c>
      <c r="I21" s="85">
        <f>$Z$493</f>
        <v>0</v>
      </c>
      <c r="J21" s="1">
        <f>G21*VLOOKUP(I21,$Z$493:$AA$502,2,0)</f>
        <v>0</v>
      </c>
      <c r="K21" s="7">
        <v>0</v>
      </c>
      <c r="L21" s="1">
        <f>J21+K21</f>
        <v>0</v>
      </c>
      <c r="M21" s="1">
        <f>L21*D21</f>
        <v>0</v>
      </c>
      <c r="N21" s="123" t="s">
        <v>40</v>
      </c>
      <c r="O21" s="124"/>
      <c r="P21" s="110"/>
      <c r="Q21" s="110"/>
      <c r="R21" s="111"/>
      <c r="S21" s="111"/>
    </row>
    <row r="22" spans="1:19" s="44" customFormat="1" ht="22.5" customHeight="1">
      <c r="A22" s="70"/>
      <c r="B22" s="90"/>
      <c r="C22" s="5"/>
      <c r="D22" s="7">
        <v>0</v>
      </c>
      <c r="E22" s="4">
        <v>0</v>
      </c>
      <c r="F22" s="1">
        <f>E22*D22</f>
        <v>0</v>
      </c>
      <c r="G22" s="7">
        <v>0</v>
      </c>
      <c r="H22" s="1">
        <f>G22*D22</f>
        <v>0</v>
      </c>
      <c r="I22" s="85">
        <f>$Z$493</f>
        <v>0</v>
      </c>
      <c r="J22" s="1">
        <f>G22*VLOOKUP(I22,$Z$493:$AA$502,2,0)</f>
        <v>0</v>
      </c>
      <c r="K22" s="7">
        <v>0</v>
      </c>
      <c r="L22" s="1">
        <f>J22+K22</f>
        <v>0</v>
      </c>
      <c r="M22" s="1">
        <f>L22*D22</f>
        <v>0</v>
      </c>
      <c r="N22" s="123" t="s">
        <v>40</v>
      </c>
      <c r="O22" s="124"/>
      <c r="P22" s="110"/>
      <c r="Q22" s="110"/>
      <c r="R22" s="111"/>
      <c r="S22" s="111"/>
    </row>
    <row r="23" spans="1:19" s="44" customFormat="1" ht="22.5" customHeight="1">
      <c r="A23" s="70"/>
      <c r="B23" s="90"/>
      <c r="C23" s="5"/>
      <c r="D23" s="7">
        <v>0</v>
      </c>
      <c r="E23" s="4">
        <v>0</v>
      </c>
      <c r="F23" s="1">
        <f>E23*D23</f>
        <v>0</v>
      </c>
      <c r="G23" s="7">
        <v>0</v>
      </c>
      <c r="H23" s="1">
        <f>G23*D23</f>
        <v>0</v>
      </c>
      <c r="I23" s="85">
        <f>$Z$493</f>
        <v>0</v>
      </c>
      <c r="J23" s="1">
        <f>G23*VLOOKUP(I23,$Z$493:$AA$502,2,0)</f>
        <v>0</v>
      </c>
      <c r="K23" s="7">
        <v>0</v>
      </c>
      <c r="L23" s="1">
        <f>J23+K23</f>
        <v>0</v>
      </c>
      <c r="M23" s="1">
        <f>L23*D23</f>
        <v>0</v>
      </c>
      <c r="N23" s="123" t="s">
        <v>40</v>
      </c>
      <c r="O23" s="124"/>
      <c r="P23" s="110"/>
      <c r="Q23" s="110"/>
      <c r="R23" s="111"/>
      <c r="S23" s="111"/>
    </row>
    <row r="24" spans="1:19" s="44" customFormat="1" ht="22.5" customHeight="1" thickBot="1">
      <c r="A24" s="70"/>
      <c r="B24" s="91"/>
      <c r="C24" s="15"/>
      <c r="D24" s="16">
        <v>0</v>
      </c>
      <c r="E24" s="14">
        <v>0</v>
      </c>
      <c r="F24" s="13">
        <f>E24*D24</f>
        <v>0</v>
      </c>
      <c r="G24" s="16">
        <v>0</v>
      </c>
      <c r="H24" s="13">
        <f>G24*D24</f>
        <v>0</v>
      </c>
      <c r="I24" s="86">
        <f>$Z$493</f>
        <v>0</v>
      </c>
      <c r="J24" s="13">
        <f>G24*VLOOKUP(I24,$Z$493:$AA$502,2,0)</f>
        <v>0</v>
      </c>
      <c r="K24" s="16">
        <v>0</v>
      </c>
      <c r="L24" s="13">
        <f>J24+K24</f>
        <v>0</v>
      </c>
      <c r="M24" s="13">
        <f>L24*D24</f>
        <v>0</v>
      </c>
      <c r="N24" s="125" t="s">
        <v>40</v>
      </c>
      <c r="O24" s="126"/>
      <c r="P24" s="112"/>
      <c r="Q24" s="112"/>
      <c r="R24" s="113"/>
      <c r="S24" s="113"/>
    </row>
    <row r="25" spans="1:19" s="33" customFormat="1" ht="15.75" customHeight="1" thickBot="1">
      <c r="A25" s="66"/>
      <c r="B25" s="92">
        <v>1</v>
      </c>
      <c r="C25" s="34"/>
      <c r="D25" s="34"/>
      <c r="E25" s="10"/>
      <c r="F25" s="10"/>
      <c r="G25" s="10"/>
      <c r="H25" s="10"/>
      <c r="I25" s="10"/>
      <c r="J25" s="10"/>
      <c r="K25" s="10"/>
      <c r="L25" s="10"/>
      <c r="M25" s="10"/>
      <c r="N25" s="27"/>
      <c r="O25" s="27"/>
      <c r="P25" s="34"/>
      <c r="Q25" s="34"/>
      <c r="R25" s="34"/>
      <c r="S25" s="34"/>
    </row>
    <row r="26" spans="2:19" ht="30" customHeight="1">
      <c r="B26" s="21" t="s">
        <v>38</v>
      </c>
      <c r="C26" s="18"/>
      <c r="D26" s="19"/>
      <c r="E26" s="19"/>
      <c r="F26" s="19"/>
      <c r="G26" s="19"/>
      <c r="H26" s="19"/>
      <c r="I26" s="19"/>
      <c r="J26" s="19"/>
      <c r="K26" s="19"/>
      <c r="L26" s="19"/>
      <c r="M26" s="19"/>
      <c r="N26" s="19"/>
      <c r="O26" s="19"/>
      <c r="P26" s="19"/>
      <c r="Q26" s="19"/>
      <c r="R26" s="20"/>
      <c r="S26" s="20"/>
    </row>
    <row r="27" spans="1:19" s="44" customFormat="1" ht="22.5" customHeight="1">
      <c r="A27" s="55"/>
      <c r="B27" s="89"/>
      <c r="C27" s="6"/>
      <c r="D27" s="11">
        <v>0</v>
      </c>
      <c r="E27" s="156" t="s">
        <v>40</v>
      </c>
      <c r="F27" s="157"/>
      <c r="G27" s="157"/>
      <c r="H27" s="157"/>
      <c r="I27" s="157"/>
      <c r="J27" s="157"/>
      <c r="K27" s="157"/>
      <c r="L27" s="157"/>
      <c r="M27" s="158"/>
      <c r="N27" s="11">
        <v>0</v>
      </c>
      <c r="O27" s="9">
        <f>N27*D27</f>
        <v>0</v>
      </c>
      <c r="P27" s="3"/>
      <c r="Q27" s="3"/>
      <c r="R27" s="12"/>
      <c r="S27" s="12"/>
    </row>
    <row r="28" spans="1:19" s="44" customFormat="1" ht="22.5" customHeight="1">
      <c r="A28" s="55"/>
      <c r="B28" s="90"/>
      <c r="C28" s="5"/>
      <c r="D28" s="7">
        <v>0</v>
      </c>
      <c r="E28" s="153" t="s">
        <v>40</v>
      </c>
      <c r="F28" s="154"/>
      <c r="G28" s="154"/>
      <c r="H28" s="154"/>
      <c r="I28" s="154"/>
      <c r="J28" s="154"/>
      <c r="K28" s="154"/>
      <c r="L28" s="154"/>
      <c r="M28" s="155"/>
      <c r="N28" s="7">
        <v>0</v>
      </c>
      <c r="O28" s="1">
        <f>N28*D28</f>
        <v>0</v>
      </c>
      <c r="P28" s="110"/>
      <c r="Q28" s="110"/>
      <c r="R28" s="111"/>
      <c r="S28" s="111"/>
    </row>
    <row r="29" spans="1:19" s="44" customFormat="1" ht="22.5" customHeight="1">
      <c r="A29" s="55"/>
      <c r="B29" s="90"/>
      <c r="C29" s="5"/>
      <c r="D29" s="7">
        <v>0</v>
      </c>
      <c r="E29" s="153" t="s">
        <v>40</v>
      </c>
      <c r="F29" s="154"/>
      <c r="G29" s="154"/>
      <c r="H29" s="154"/>
      <c r="I29" s="154"/>
      <c r="J29" s="154"/>
      <c r="K29" s="154"/>
      <c r="L29" s="154"/>
      <c r="M29" s="155"/>
      <c r="N29" s="7">
        <v>0</v>
      </c>
      <c r="O29" s="1">
        <f>N29*D29</f>
        <v>0</v>
      </c>
      <c r="P29" s="110"/>
      <c r="Q29" s="110"/>
      <c r="R29" s="111"/>
      <c r="S29" s="111"/>
    </row>
    <row r="30" spans="1:19" s="44" customFormat="1" ht="22.5" customHeight="1">
      <c r="A30" s="55"/>
      <c r="B30" s="90"/>
      <c r="C30" s="5"/>
      <c r="D30" s="7">
        <v>0</v>
      </c>
      <c r="E30" s="153" t="s">
        <v>40</v>
      </c>
      <c r="F30" s="154"/>
      <c r="G30" s="154"/>
      <c r="H30" s="154"/>
      <c r="I30" s="154"/>
      <c r="J30" s="154"/>
      <c r="K30" s="154"/>
      <c r="L30" s="154"/>
      <c r="M30" s="155"/>
      <c r="N30" s="7">
        <v>0</v>
      </c>
      <c r="O30" s="1">
        <f>N30*D30</f>
        <v>0</v>
      </c>
      <c r="P30" s="110"/>
      <c r="Q30" s="110"/>
      <c r="R30" s="111"/>
      <c r="S30" s="111"/>
    </row>
    <row r="31" spans="1:19" s="44" customFormat="1" ht="22.5" customHeight="1" thickBot="1">
      <c r="A31" s="55"/>
      <c r="B31" s="91"/>
      <c r="C31" s="15"/>
      <c r="D31" s="16">
        <v>0</v>
      </c>
      <c r="E31" s="159" t="s">
        <v>40</v>
      </c>
      <c r="F31" s="160"/>
      <c r="G31" s="160"/>
      <c r="H31" s="160"/>
      <c r="I31" s="160"/>
      <c r="J31" s="160"/>
      <c r="K31" s="160"/>
      <c r="L31" s="160"/>
      <c r="M31" s="161"/>
      <c r="N31" s="16">
        <v>0</v>
      </c>
      <c r="O31" s="13">
        <f>N31*D31</f>
        <v>0</v>
      </c>
      <c r="P31" s="112"/>
      <c r="Q31" s="112"/>
      <c r="R31" s="113"/>
      <c r="S31" s="113"/>
    </row>
    <row r="32" spans="1:19" s="33" customFormat="1" ht="15.75" customHeight="1" thickBot="1">
      <c r="A32" s="66"/>
      <c r="B32" s="92">
        <v>1</v>
      </c>
      <c r="C32" s="34"/>
      <c r="D32" s="34"/>
      <c r="E32" s="27"/>
      <c r="F32" s="27"/>
      <c r="G32" s="27"/>
      <c r="H32" s="27"/>
      <c r="I32" s="27"/>
      <c r="J32" s="27"/>
      <c r="K32" s="27"/>
      <c r="L32" s="27"/>
      <c r="M32" s="27"/>
      <c r="N32" s="10"/>
      <c r="O32" s="10"/>
      <c r="P32" s="34"/>
      <c r="Q32" s="34"/>
      <c r="R32" s="34"/>
      <c r="S32" s="34"/>
    </row>
    <row r="33" spans="2:19" ht="53.25" customHeight="1">
      <c r="B33" s="21" t="s">
        <v>37</v>
      </c>
      <c r="C33" s="18"/>
      <c r="D33" s="19"/>
      <c r="E33" s="19"/>
      <c r="F33" s="19"/>
      <c r="G33" s="19"/>
      <c r="H33" s="19"/>
      <c r="I33" s="19"/>
      <c r="J33" s="19"/>
      <c r="K33" s="19"/>
      <c r="L33" s="19"/>
      <c r="M33" s="19"/>
      <c r="N33" s="19"/>
      <c r="O33" s="19"/>
      <c r="P33" s="19"/>
      <c r="Q33" s="19"/>
      <c r="R33" s="20"/>
      <c r="S33" s="20"/>
    </row>
    <row r="34" spans="1:19" s="44" customFormat="1" ht="22.5" customHeight="1">
      <c r="A34" s="55"/>
      <c r="B34" s="89"/>
      <c r="C34" s="6"/>
      <c r="D34" s="11">
        <v>0</v>
      </c>
      <c r="E34" s="156" t="s">
        <v>40</v>
      </c>
      <c r="F34" s="157"/>
      <c r="G34" s="157"/>
      <c r="H34" s="157"/>
      <c r="I34" s="157"/>
      <c r="J34" s="157"/>
      <c r="K34" s="157"/>
      <c r="L34" s="157"/>
      <c r="M34" s="158"/>
      <c r="N34" s="11">
        <v>0</v>
      </c>
      <c r="O34" s="9">
        <v>0</v>
      </c>
      <c r="P34" s="3"/>
      <c r="Q34" s="3"/>
      <c r="R34" s="12"/>
      <c r="S34" s="12"/>
    </row>
    <row r="35" spans="1:19" s="44" customFormat="1" ht="22.5" customHeight="1">
      <c r="A35" s="55"/>
      <c r="B35" s="90"/>
      <c r="C35" s="5"/>
      <c r="D35" s="7">
        <v>0</v>
      </c>
      <c r="E35" s="153" t="s">
        <v>40</v>
      </c>
      <c r="F35" s="154"/>
      <c r="G35" s="154"/>
      <c r="H35" s="154"/>
      <c r="I35" s="154"/>
      <c r="J35" s="154"/>
      <c r="K35" s="154"/>
      <c r="L35" s="154"/>
      <c r="M35" s="155"/>
      <c r="N35" s="7">
        <v>0</v>
      </c>
      <c r="O35" s="1">
        <v>0</v>
      </c>
      <c r="P35" s="110"/>
      <c r="Q35" s="110"/>
      <c r="R35" s="111"/>
      <c r="S35" s="111"/>
    </row>
    <row r="36" spans="1:19" s="44" customFormat="1" ht="22.5" customHeight="1">
      <c r="A36" s="55"/>
      <c r="B36" s="90"/>
      <c r="C36" s="5"/>
      <c r="D36" s="7">
        <v>0</v>
      </c>
      <c r="E36" s="153" t="s">
        <v>40</v>
      </c>
      <c r="F36" s="154"/>
      <c r="G36" s="154"/>
      <c r="H36" s="154"/>
      <c r="I36" s="154"/>
      <c r="J36" s="154"/>
      <c r="K36" s="154"/>
      <c r="L36" s="154"/>
      <c r="M36" s="155"/>
      <c r="N36" s="7">
        <v>0</v>
      </c>
      <c r="O36" s="1">
        <v>0</v>
      </c>
      <c r="P36" s="110"/>
      <c r="Q36" s="110"/>
      <c r="R36" s="111"/>
      <c r="S36" s="111"/>
    </row>
    <row r="37" spans="1:19" s="44" customFormat="1" ht="22.5" customHeight="1" thickBot="1">
      <c r="A37" s="55"/>
      <c r="B37" s="91"/>
      <c r="C37" s="15"/>
      <c r="D37" s="16">
        <v>0</v>
      </c>
      <c r="E37" s="159" t="s">
        <v>40</v>
      </c>
      <c r="F37" s="160"/>
      <c r="G37" s="160"/>
      <c r="H37" s="160"/>
      <c r="I37" s="160"/>
      <c r="J37" s="160"/>
      <c r="K37" s="160"/>
      <c r="L37" s="160"/>
      <c r="M37" s="161"/>
      <c r="N37" s="16">
        <v>0</v>
      </c>
      <c r="O37" s="13">
        <v>0</v>
      </c>
      <c r="P37" s="112"/>
      <c r="Q37" s="112"/>
      <c r="R37" s="113"/>
      <c r="S37" s="113"/>
    </row>
    <row r="38" spans="2:19" ht="15.75" customHeight="1" thickBot="1">
      <c r="B38" s="93">
        <v>1</v>
      </c>
      <c r="C38" s="36"/>
      <c r="D38" s="36"/>
      <c r="E38" s="36"/>
      <c r="F38" s="36"/>
      <c r="G38" s="36"/>
      <c r="H38" s="36"/>
      <c r="I38" s="36"/>
      <c r="J38" s="36"/>
      <c r="K38" s="36"/>
      <c r="L38" s="36"/>
      <c r="M38" s="36"/>
      <c r="N38" s="36"/>
      <c r="O38" s="36"/>
      <c r="P38" s="36"/>
      <c r="Q38" s="36"/>
      <c r="R38" s="36"/>
      <c r="S38" s="36"/>
    </row>
    <row r="39" spans="2:19" ht="30" customHeight="1">
      <c r="B39" s="22" t="s">
        <v>39</v>
      </c>
      <c r="C39" s="23"/>
      <c r="D39" s="24"/>
      <c r="E39" s="24"/>
      <c r="F39" s="24"/>
      <c r="G39" s="24"/>
      <c r="H39" s="24"/>
      <c r="I39" s="24"/>
      <c r="J39" s="24"/>
      <c r="K39" s="24"/>
      <c r="L39" s="24"/>
      <c r="M39" s="24"/>
      <c r="N39" s="24"/>
      <c r="O39" s="24"/>
      <c r="P39" s="24"/>
      <c r="Q39" s="24"/>
      <c r="R39" s="25"/>
      <c r="S39" s="25"/>
    </row>
    <row r="40" spans="2:19" ht="22.5" customHeight="1">
      <c r="B40" s="89"/>
      <c r="C40" s="6"/>
      <c r="D40" s="11">
        <v>0</v>
      </c>
      <c r="E40" s="156" t="s">
        <v>40</v>
      </c>
      <c r="F40" s="157"/>
      <c r="G40" s="157"/>
      <c r="H40" s="157"/>
      <c r="I40" s="157"/>
      <c r="J40" s="157"/>
      <c r="K40" s="157"/>
      <c r="L40" s="157"/>
      <c r="M40" s="158"/>
      <c r="N40" s="11">
        <v>0</v>
      </c>
      <c r="O40" s="9">
        <f>N40*D40</f>
        <v>0</v>
      </c>
      <c r="P40" s="3"/>
      <c r="Q40" s="3"/>
      <c r="R40" s="12"/>
      <c r="S40" s="12"/>
    </row>
    <row r="41" spans="1:19" s="44" customFormat="1" ht="22.5" customHeight="1">
      <c r="A41" s="55"/>
      <c r="B41" s="90"/>
      <c r="C41" s="5"/>
      <c r="D41" s="7">
        <v>0</v>
      </c>
      <c r="E41" s="153" t="s">
        <v>40</v>
      </c>
      <c r="F41" s="154"/>
      <c r="G41" s="154"/>
      <c r="H41" s="154"/>
      <c r="I41" s="154"/>
      <c r="J41" s="154"/>
      <c r="K41" s="154"/>
      <c r="L41" s="154"/>
      <c r="M41" s="155"/>
      <c r="N41" s="7">
        <v>0</v>
      </c>
      <c r="O41" s="1">
        <f>N41*D41</f>
        <v>0</v>
      </c>
      <c r="P41" s="110"/>
      <c r="Q41" s="110"/>
      <c r="R41" s="111"/>
      <c r="S41" s="111"/>
    </row>
    <row r="42" spans="1:19" s="44" customFormat="1" ht="22.5" customHeight="1">
      <c r="A42" s="55"/>
      <c r="B42" s="90"/>
      <c r="C42" s="5"/>
      <c r="D42" s="7">
        <v>0</v>
      </c>
      <c r="E42" s="153" t="s">
        <v>40</v>
      </c>
      <c r="F42" s="154"/>
      <c r="G42" s="154"/>
      <c r="H42" s="154"/>
      <c r="I42" s="154"/>
      <c r="J42" s="154"/>
      <c r="K42" s="154"/>
      <c r="L42" s="154"/>
      <c r="M42" s="155"/>
      <c r="N42" s="7">
        <v>0</v>
      </c>
      <c r="O42" s="1">
        <f>N42*D42</f>
        <v>0</v>
      </c>
      <c r="P42" s="110"/>
      <c r="Q42" s="110"/>
      <c r="R42" s="111"/>
      <c r="S42" s="111"/>
    </row>
    <row r="43" spans="1:19" s="44" customFormat="1" ht="22.5" customHeight="1">
      <c r="A43" s="55"/>
      <c r="B43" s="90"/>
      <c r="C43" s="5"/>
      <c r="D43" s="7">
        <v>0</v>
      </c>
      <c r="E43" s="153" t="s">
        <v>40</v>
      </c>
      <c r="F43" s="154"/>
      <c r="G43" s="154"/>
      <c r="H43" s="154"/>
      <c r="I43" s="154"/>
      <c r="J43" s="154"/>
      <c r="K43" s="154"/>
      <c r="L43" s="154"/>
      <c r="M43" s="155"/>
      <c r="N43" s="7">
        <v>0</v>
      </c>
      <c r="O43" s="1">
        <f>N43*D43</f>
        <v>0</v>
      </c>
      <c r="P43" s="110"/>
      <c r="Q43" s="110"/>
      <c r="R43" s="111"/>
      <c r="S43" s="111"/>
    </row>
    <row r="44" spans="1:19" s="44" customFormat="1" ht="22.5" customHeight="1" thickBot="1">
      <c r="A44" s="55"/>
      <c r="B44" s="91"/>
      <c r="C44" s="15"/>
      <c r="D44" s="16">
        <v>0</v>
      </c>
      <c r="E44" s="159" t="s">
        <v>40</v>
      </c>
      <c r="F44" s="160"/>
      <c r="G44" s="160"/>
      <c r="H44" s="160"/>
      <c r="I44" s="160"/>
      <c r="J44" s="160"/>
      <c r="K44" s="160"/>
      <c r="L44" s="160"/>
      <c r="M44" s="161"/>
      <c r="N44" s="16">
        <v>0</v>
      </c>
      <c r="O44" s="13">
        <f>N44*D44</f>
        <v>0</v>
      </c>
      <c r="P44" s="112"/>
      <c r="Q44" s="112"/>
      <c r="R44" s="113"/>
      <c r="S44" s="113"/>
    </row>
    <row r="45" ht="30.75" customHeight="1" thickBot="1">
      <c r="B45" s="94">
        <v>1</v>
      </c>
    </row>
    <row r="46" spans="2:18" ht="20.25" customHeight="1" thickBot="1">
      <c r="B46" s="129" t="s">
        <v>41</v>
      </c>
      <c r="C46" s="130"/>
      <c r="D46" s="39"/>
      <c r="E46" s="127"/>
      <c r="F46" s="128"/>
      <c r="H46" s="54"/>
      <c r="I46" s="54"/>
      <c r="J46" s="44"/>
      <c r="K46" s="44"/>
      <c r="L46" s="44"/>
      <c r="M46" s="55" t="s">
        <v>46</v>
      </c>
      <c r="N46" s="44"/>
      <c r="O46" s="44"/>
      <c r="P46" s="44"/>
      <c r="Q46" s="44"/>
      <c r="R46" s="44"/>
    </row>
    <row r="47" spans="2:18" ht="10.5" customHeight="1" thickBot="1">
      <c r="B47" s="40"/>
      <c r="C47" s="40"/>
      <c r="D47" s="41"/>
      <c r="E47" s="45"/>
      <c r="F47" s="45"/>
      <c r="H47" s="45"/>
      <c r="I47" s="45"/>
      <c r="J47" s="44"/>
      <c r="K47" s="44"/>
      <c r="L47" s="44"/>
      <c r="O47" s="44"/>
      <c r="P47" s="44"/>
      <c r="Q47" s="44"/>
      <c r="R47" s="44"/>
    </row>
    <row r="48" spans="2:18" ht="30.75" customHeight="1" thickBot="1">
      <c r="B48" s="129" t="s">
        <v>42</v>
      </c>
      <c r="C48" s="130"/>
      <c r="D48" s="41"/>
      <c r="E48" s="127"/>
      <c r="F48" s="128"/>
      <c r="H48" s="45"/>
      <c r="I48" s="45"/>
      <c r="J48" s="44"/>
      <c r="K48" s="44"/>
      <c r="L48" s="44"/>
      <c r="M48" s="56"/>
      <c r="N48" s="137" t="s">
        <v>47</v>
      </c>
      <c r="O48" s="138"/>
      <c r="P48" s="138"/>
      <c r="Q48" s="138"/>
      <c r="R48" s="138"/>
    </row>
    <row r="49" spans="2:18" ht="9" customHeight="1" thickBot="1">
      <c r="B49" s="40"/>
      <c r="C49" s="42"/>
      <c r="D49" s="41"/>
      <c r="E49" s="47"/>
      <c r="F49" s="47"/>
      <c r="H49" s="46"/>
      <c r="I49" s="46"/>
      <c r="J49" s="44"/>
      <c r="K49" s="44"/>
      <c r="L49" s="44"/>
      <c r="N49" s="38"/>
      <c r="O49" s="44"/>
      <c r="P49" s="44"/>
      <c r="Q49" s="44"/>
      <c r="R49" s="44"/>
    </row>
    <row r="50" spans="2:19" ht="31.5" customHeight="1" thickBot="1">
      <c r="B50" s="129" t="s">
        <v>43</v>
      </c>
      <c r="C50" s="130"/>
      <c r="D50" s="41"/>
      <c r="E50" s="127"/>
      <c r="F50" s="128"/>
      <c r="H50" s="45"/>
      <c r="I50" s="45"/>
      <c r="J50" s="44"/>
      <c r="K50" s="44"/>
      <c r="L50" s="44"/>
      <c r="M50" s="57"/>
      <c r="N50" s="137" t="s">
        <v>55</v>
      </c>
      <c r="O50" s="139"/>
      <c r="P50" s="139"/>
      <c r="Q50" s="139"/>
      <c r="R50" s="139"/>
      <c r="S50" s="44"/>
    </row>
    <row r="51" spans="2:14" ht="9" customHeight="1" thickBot="1">
      <c r="B51" s="42"/>
      <c r="C51" s="42"/>
      <c r="D51" s="41"/>
      <c r="E51" s="48"/>
      <c r="F51" s="48"/>
      <c r="H51" s="46"/>
      <c r="I51" s="46"/>
      <c r="J51" s="44"/>
      <c r="N51" s="38"/>
    </row>
    <row r="52" spans="2:14" ht="20.25" customHeight="1" thickBot="1">
      <c r="B52" s="129" t="s">
        <v>52</v>
      </c>
      <c r="C52" s="130"/>
      <c r="D52" s="39"/>
      <c r="E52" s="131">
        <f>E46-E48-E50</f>
        <v>0</v>
      </c>
      <c r="F52" s="132"/>
      <c r="H52" s="2"/>
      <c r="I52" s="2"/>
      <c r="J52" s="44"/>
      <c r="K52" s="44"/>
      <c r="M52" s="58"/>
      <c r="N52" s="38" t="s">
        <v>48</v>
      </c>
    </row>
    <row r="53" spans="2:19" ht="11.25" customHeight="1" thickBot="1">
      <c r="B53" s="42"/>
      <c r="C53" s="42"/>
      <c r="D53" s="41"/>
      <c r="E53" s="48"/>
      <c r="F53" s="48"/>
      <c r="H53" s="46"/>
      <c r="I53" s="115"/>
      <c r="J53" s="44"/>
      <c r="N53" s="38"/>
      <c r="P53" s="44"/>
      <c r="Q53" s="44"/>
      <c r="R53" s="44"/>
      <c r="S53" s="44"/>
    </row>
    <row r="54" spans="2:19" ht="25.5" customHeight="1" thickBot="1">
      <c r="B54" s="129" t="s">
        <v>44</v>
      </c>
      <c r="C54" s="130"/>
      <c r="D54" s="41"/>
      <c r="E54" s="131">
        <f>SUM(M16:M28)+SUM(O29:O39)</f>
        <v>0</v>
      </c>
      <c r="F54" s="132"/>
      <c r="H54" s="46"/>
      <c r="I54" s="46"/>
      <c r="J54" s="44"/>
      <c r="N54" s="38"/>
      <c r="P54" s="44"/>
      <c r="Q54" s="44"/>
      <c r="R54" s="44"/>
      <c r="S54" s="44"/>
    </row>
    <row r="55" spans="2:19" ht="11.25" customHeight="1" thickBot="1">
      <c r="B55" s="42"/>
      <c r="C55" s="42"/>
      <c r="D55" s="41"/>
      <c r="E55" s="48"/>
      <c r="F55" s="48"/>
      <c r="H55" s="46"/>
      <c r="I55" s="46"/>
      <c r="J55" s="44"/>
      <c r="N55" s="38"/>
      <c r="P55" s="44"/>
      <c r="Q55" s="44"/>
      <c r="R55" s="44"/>
      <c r="S55" s="44"/>
    </row>
    <row r="56" spans="2:12" ht="32.25" customHeight="1" thickBot="1">
      <c r="B56" s="129" t="s">
        <v>53</v>
      </c>
      <c r="C56" s="130"/>
      <c r="D56" s="41"/>
      <c r="E56" s="135">
        <f>IF(ISERR((1-(E54/E52))),0,(1-(E54/E52)))</f>
        <v>0</v>
      </c>
      <c r="F56" s="136"/>
      <c r="G56" s="133">
        <f>IF(ISERROR(E56),"",IF(OR(E56&lt;0,E56&gt;100),"Verificar erro no preenchimento da planilha. Valor do Conteúdo Local é menor ou igual a zero por cento ou supera cem por cento",""))</f>
      </c>
      <c r="H56" s="134"/>
      <c r="I56" s="134"/>
      <c r="J56" s="134"/>
      <c r="K56" s="134"/>
      <c r="L56" s="134"/>
    </row>
    <row r="57" spans="2:10" ht="12" customHeight="1">
      <c r="B57" s="77"/>
      <c r="C57" s="77"/>
      <c r="D57" s="77"/>
      <c r="E57" s="77"/>
      <c r="F57" s="78"/>
      <c r="G57" s="78"/>
      <c r="H57" s="48"/>
      <c r="I57" s="48"/>
      <c r="J57" s="48"/>
    </row>
    <row r="59" ht="12" customHeight="1"/>
    <row r="62" ht="15.75">
      <c r="K62" s="79"/>
    </row>
    <row r="63" ht="15.75">
      <c r="K63" s="79"/>
    </row>
    <row r="64" ht="15.75">
      <c r="K64" s="80"/>
    </row>
    <row r="65" ht="15.75">
      <c r="L65" s="80"/>
    </row>
    <row r="66" ht="15.75">
      <c r="L66" s="79"/>
    </row>
    <row r="67" ht="15.75">
      <c r="L67" s="79"/>
    </row>
    <row r="491" ht="16.5" thickBot="1"/>
    <row r="492" spans="26:28" ht="15.75">
      <c r="Z492" s="81" t="s">
        <v>21</v>
      </c>
      <c r="AA492" s="82" t="s">
        <v>51</v>
      </c>
      <c r="AB492" s="94">
        <v>1</v>
      </c>
    </row>
    <row r="493" spans="26:27" ht="15.75">
      <c r="Z493" s="83">
        <f>Q5</f>
        <v>0</v>
      </c>
      <c r="AA493" s="84">
        <f>Q7</f>
        <v>0</v>
      </c>
    </row>
    <row r="494" spans="26:27" ht="15.75">
      <c r="Z494" s="96"/>
      <c r="AA494" s="97"/>
    </row>
    <row r="495" spans="26:27" ht="15.75">
      <c r="Z495" s="96"/>
      <c r="AA495" s="97"/>
    </row>
    <row r="496" spans="26:27" ht="15.75">
      <c r="Z496" s="96"/>
      <c r="AA496" s="97"/>
    </row>
    <row r="497" spans="26:27" ht="15.75">
      <c r="Z497" s="96"/>
      <c r="AA497" s="97"/>
    </row>
    <row r="498" spans="26:27" ht="15.75">
      <c r="Z498" s="96"/>
      <c r="AA498" s="97"/>
    </row>
    <row r="499" spans="26:27" ht="15.75">
      <c r="Z499" s="96"/>
      <c r="AA499" s="97"/>
    </row>
    <row r="500" spans="26:27" ht="15.75">
      <c r="Z500" s="98"/>
      <c r="AA500" s="99"/>
    </row>
    <row r="501" spans="26:27" ht="15.75">
      <c r="Z501" s="96"/>
      <c r="AA501" s="97"/>
    </row>
    <row r="502" spans="26:27" ht="16.5" thickBot="1">
      <c r="Z502" s="100"/>
      <c r="AA502" s="101"/>
    </row>
    <row r="503" ht="15.75">
      <c r="AA503" s="94"/>
    </row>
  </sheetData>
  <sheetProtection password="E46C" sheet="1" objects="1" scenarios="1"/>
  <mergeCells count="49">
    <mergeCell ref="E29:M29"/>
    <mergeCell ref="N23:O23"/>
    <mergeCell ref="N24:O24"/>
    <mergeCell ref="E44:M44"/>
    <mergeCell ref="E35:M35"/>
    <mergeCell ref="E36:M36"/>
    <mergeCell ref="E37:M37"/>
    <mergeCell ref="E43:M43"/>
    <mergeCell ref="E42:M42"/>
    <mergeCell ref="C3:G3"/>
    <mergeCell ref="C5:G5"/>
    <mergeCell ref="C7:G7"/>
    <mergeCell ref="E41:M41"/>
    <mergeCell ref="E27:M27"/>
    <mergeCell ref="E28:M28"/>
    <mergeCell ref="E40:M40"/>
    <mergeCell ref="E34:M34"/>
    <mergeCell ref="E30:M30"/>
    <mergeCell ref="E31:M31"/>
    <mergeCell ref="B9:B10"/>
    <mergeCell ref="N13:O13"/>
    <mergeCell ref="N20:O20"/>
    <mergeCell ref="N15:O15"/>
    <mergeCell ref="N14:O14"/>
    <mergeCell ref="Q3:R3"/>
    <mergeCell ref="Q5:R5"/>
    <mergeCell ref="Q7:R7"/>
    <mergeCell ref="M3:P3"/>
    <mergeCell ref="M5:P5"/>
    <mergeCell ref="M7:P7"/>
    <mergeCell ref="N48:R48"/>
    <mergeCell ref="E48:F48"/>
    <mergeCell ref="E50:F50"/>
    <mergeCell ref="N50:R50"/>
    <mergeCell ref="G56:L56"/>
    <mergeCell ref="E52:F52"/>
    <mergeCell ref="B54:C54"/>
    <mergeCell ref="E56:F56"/>
    <mergeCell ref="E46:F46"/>
    <mergeCell ref="B46:C46"/>
    <mergeCell ref="B56:C56"/>
    <mergeCell ref="E54:F54"/>
    <mergeCell ref="B52:C52"/>
    <mergeCell ref="B48:C48"/>
    <mergeCell ref="B50:C50"/>
    <mergeCell ref="N22:O22"/>
    <mergeCell ref="N21:O21"/>
    <mergeCell ref="N16:O16"/>
    <mergeCell ref="N17:O17"/>
  </mergeCells>
  <conditionalFormatting sqref="E56:F56">
    <cfRule type="cellIs" priority="1" dxfId="0" operator="notBetween" stopIfTrue="1">
      <formula>0</formula>
      <formula>100</formula>
    </cfRule>
  </conditionalFormatting>
  <dataValidations count="42">
    <dataValidation type="decimal" operator="greaterThan" allowBlank="1" showInputMessage="1" showErrorMessage="1" errorTitle="Valor não permitido" error="Você tentou digitar um valor não numérico neste campo. Favor verificar o erro e corrigir." sqref="AA493:AA502">
      <formula1>0</formula1>
    </dataValidation>
    <dataValidation type="decimal" operator="greaterThan" allowBlank="1" showInputMessage="1" showErrorMessage="1" promptTitle="Local Content Manual" prompt="Give the  &quot;Total Sales Price of the Equipment&quot;" errorTitle="Illegal Value!" error="You tried to key in a non- numerical value or one less than zero. Please check and correct " sqref="E46:F46">
      <formula1>0</formula1>
    </dataValidation>
    <dataValidation allowBlank="1" showInputMessage="1" showErrorMessage="1" promptTitle="Local Content Manual" prompt="Local Content Manual&#10;DO NOT FILL IN !!&#10;&#10;This value is calculated automatically, multiplying the quantity (column &quot;b&quot;) by the  Unit purchase price value (column &quot;l&quot;)&#10;" sqref="O42:O44"/>
    <dataValidation allowBlank="1" showInputMessage="1" showErrorMessage="1" promptTitle="Cartilha do Conteúdo Local" prompt="Caso trate-se de aquisição pelo comprador, essa informação deverá ser disponibilizada pelo comprador/cliente, que ficará responsável pela apresentação da documentação comprobatória, se for o caso." sqref="B33 B26"/>
    <dataValidation allowBlank="1" showInputMessage="1" showErrorMessage="1" promptTitle="Cartilha do Conteúdo Local" prompt="NÃO PREENCHER!&#10;&#10;Esse valor é calculado automaticamente através da multiplicação do valor CIF unitário/moeda de origem (coluna “e”) pelo valor da taxa de câmbio referente à moeda informada no campo &quot;Moeda&quot;." sqref="J20:J24"/>
    <dataValidation allowBlank="1" showInputMessage="1" showErrorMessage="1" promptTitle="Cartilha do Conteúdo Local" prompt="NÃO PREENCHER!&#10;&#10;Esse valor é calculado automaticamente através da soma  dos valores dessas duas variáveis (Valor CIF e Imposto de Importação Unitário)." sqref="L22:L24"/>
    <dataValidation allowBlank="1" showInputMessage="1" showErrorMessage="1" promptTitle="Cartilha do Conteúdo Local" prompt="Invoice date for the equipment or the base date of the supplier's proposal." sqref="Q3:R3"/>
    <dataValidation allowBlank="1" showInputMessage="1" showErrorMessage="1" promptTitle="Cartilha do Conteúdo Local" prompt="Fill in the MAIN currency source for the component imports." sqref="Q5:R5"/>
    <dataValidation type="decimal" operator="greaterThan" allowBlank="1" showInputMessage="1" showErrorMessage="1" promptTitle="Cartilha do Conteúdo Local" prompt="Give the actual currency exchange rate at the time of the &quot;Sales Invoice Issue Date&quot; of the &quot;MAIN Source Currency&quot;." errorTitle="Valor não permitido" error="Você tentou digitar um valor não numérico neste campo. Favor verificar o erro e corrigir." sqref="Q7:R7">
      <formula1>0</formula1>
    </dataValidation>
    <dataValidation allowBlank="1" showInputMessage="1" showErrorMessage="1" promptTitle="Local Content Manual" prompt="Dados disponibilizados pelo comprador/cliente, que ficará responsável pela apresentação da documentação comprobatória, se for o caso." sqref="B12"/>
    <dataValidation allowBlank="1" showInputMessage="1" showErrorMessage="1" promptTitle="Local Content Manual" prompt="Enter the commercial designation and/or technical nomenclature of the equipment." sqref="B13:B17 B34:B37 B20:B24 B27:B31 B40:B44"/>
    <dataValidation allowBlank="1" showInputMessage="1" showErrorMessage="1" promptTitle="Local Content Manual" prompt="Give the inventory / stores identification code" sqref="C34:C37 C13:C17 C20:C24 C27:C31 C40:C44"/>
    <dataValidation allowBlank="1" showInputMessage="1" showErrorMessage="1" promptTitle="Local Content Manual" prompt="Fillin the Corporate Name of the buyer." sqref="C3:G3"/>
    <dataValidation allowBlank="1" showInputMessage="1" showErrorMessage="1" promptTitle="Local Content Manual" prompt="Give the amount of components / material used in production of the equipment" sqref="D34:D37 D13:D17 D20:D24 D27:D31 D40:D44"/>
    <dataValidation type="decimal" operator="greaterThanOrEqual" allowBlank="1" showInputMessage="1" showErrorMessage="1" promptTitle="Local Content Manual" prompt="Give the IPI value included in the &quot;Total Sales Price of the Equipment&quot;" errorTitle="Illegal Value!" error="You tried to key in a non- numerical value or one less than zero. Please check and correct " sqref="E48:F48">
      <formula1>0</formula1>
    </dataValidation>
    <dataValidation allowBlank="1" showInputMessage="1" showErrorMessage="1" promptTitle="Local Content Manual" prompt="Give the ICMS value included in the &quot;Total Sales Price of the Equipment&quot;" sqref="E50:F50"/>
    <dataValidation allowBlank="1" showInputMessage="1" showErrorMessage="1" promptTitle="Local Content Manual" prompt="DO NOT FIILL IN !! &#10;&#10;This value is calculated automatically, subtracting the IPI and ICMS values from the &quot;Total Sales Price of the Equipment&quot;" sqref="E52:F52"/>
    <dataValidation allowBlank="1" showInputMessage="1" showErrorMessage="1" promptTitle="Local Content Manual" prompt="DO NOT FIILL IN !! &#10;&#10;This value is calculated automatically, adding the together the CIF Value + Total Import Duty (R$) and the Total Purchase Price w/o IPI and w/o ICMS " sqref="E54:F54"/>
    <dataValidation allowBlank="1" showInputMessage="1" showErrorMessage="1" promptTitle="Local Content Manual" prompt="DO NOT FIILL IN !! &#10;&#10;This value is calculated automatically" sqref="E56:F56"/>
    <dataValidation allowBlank="1" showInputMessage="1" showErrorMessage="1" promptTitle="Local Content Manual" prompt="DO NOT FILL IN !!&#10;&#10;This value is calculated automatically, multiplying the quantity (column &quot;b&quot;) by the Unit FOB Value in source currency (column &quot;c&quot;) " sqref="F13:F17 F20:F24"/>
    <dataValidation type="decimal" operator="greaterThanOrEqual" allowBlank="1" showInputMessage="1" showErrorMessage="1" promptTitle="Local Content Manual" prompt="Give the unit FOB value (source currency) for each component, based on the appropriate Import Declaration extract" errorTitle="Illegal Value!" error="You tried to key in a non- numerical value or one less than zero. Please check and correct " sqref="E13:E17 E20:E24">
      <formula1>0</formula1>
    </dataValidation>
    <dataValidation type="decimal" operator="greaterThanOrEqual" allowBlank="1" showInputMessage="1" showErrorMessage="1" promptTitle="Local Content Manual" prompt="Give the CIF Value in the currency at the source  of each item of material, based on the respective Import Declaration extracts " errorTitle="Illegal Value!" error="You tried to key in a non- numerical value or one less than zero. Please check and correct " sqref="G13:G17 G20:G24">
      <formula1>0</formula1>
    </dataValidation>
    <dataValidation allowBlank="1" showInputMessage="1" showErrorMessage="1" promptTitle="Local Content Manual " prompt="DO NOT CHANGE&#10;&#10;This value is calculated automatically, multiplying the value (column “b”) by the unit CIF value in Source Currency (column “e”);&#10;" sqref="H13:H17 H20:H24"/>
    <dataValidation type="list" allowBlank="1" showInputMessage="1" showErrorMessage="1" promptTitle="Local Content Manual" prompt="Enter the value generated in the table. If that item is not filled in, the column will assume that the source currency is the one given in the ‘‘Main source currency” field" sqref="I16:I17 I13:I14 I20:I24">
      <formula1>$Z$493:$Z$502</formula1>
    </dataValidation>
    <dataValidation allowBlank="1" showInputMessage="1" showErrorMessage="1" promptTitle=" Local Content Manual" prompt="DO NOT FILL IN !! &#10;&#10;This value is calulated automatically, multiplying the Unit CIF Value in source currency (column &quot;e&quot;) by the value of the currency given in the &quot;Currency&quot; field" sqref="J13:J17"/>
    <dataValidation type="decimal" operator="greaterThanOrEqual" allowBlank="1" showInputMessage="1" showErrorMessage="1" promptTitle="Local Content Manual" prompt="Give the value of the Import Duty (II) given in the Import Declaration extracts" errorTitle="Illegal Value!" error="You tried to key in a non- numerical value or one less than zero. Please check and correct ." sqref="K13:K17 K20:K24">
      <formula1>0</formula1>
    </dataValidation>
    <dataValidation allowBlank="1" showInputMessage="1" showErrorMessage="1" promptTitle="Local Content Manual" prompt="DO NOT CHANGE&#10;&#10;This value is calculated automatically, adding together the value of the two variables (CIF Value and  Import Duty)&#10;" sqref="L13 L15:L17"/>
    <dataValidation allowBlank="1" showInputMessage="1" showErrorMessage="1" promptTitle="Local Content Manual" prompt="DO NOT CHANGE&#10;&#10;This value is calculated automatically, adding together the value of the two variables (CIF Value and  Import Duty)" sqref="L14"/>
    <dataValidation allowBlank="1" showInputMessage="1" showErrorMessage="1" promptTitle="Local Content Manual" prompt="DO NOT CHANGE&#10;&#10;This value is calculated automatically, adding together the value of the two variables (Unit CIF Value and  Import Duty)&#10;" sqref="L20:L21"/>
    <dataValidation allowBlank="1" showInputMessage="1" showErrorMessage="1" promptTitle="Local Content Manual" prompt="DO NOT CHANGE&#10;&#10;This value is calculated automatically by the product of “quantity”(colmn “b”) by the unit CIF + I.Importação unitário (R$) value (column “j”);&#10;&#10;" sqref="M15:M17"/>
    <dataValidation allowBlank="1" showInputMessage="1" showErrorMessage="1" promptTitle="Local Content Manual" prompt="DO NOT CHANGE&#10;&#10;This value is calculated automatically by the product of “quantity”(colmn “b”) by the unit CIF + I.Importação unitário (R$) value (column “j”);&#10;" sqref="M13:M14 M20:M24"/>
    <dataValidation type="decimal" operator="greaterThanOrEqual" allowBlank="1" showInputMessage="1" showErrorMessage="1" promptTitle="Local Content Manual" prompt="Give the price of acquisition for each component, based on the on the Technical-Commercial Invoices or Proposals related to the component. Subtract the IPI and the ICMS applied on those transactions;" errorTitle="Illegal Value!!" error="You tried to key in a non- numerical value or one less than zero. Please check and correct &#10;&#10;Consult the LocalContent Manual for instruction on how to fill in this field&#10;&#10;" sqref="N34:N37 N27:N31 N40:N44">
      <formula1>0</formula1>
    </dataValidation>
    <dataValidation allowBlank="1" showInputMessage="1" showErrorMessage="1" promptTitle="Local Content Manual" prompt="DO NOT FILL IN !!&#10;&#10;This value is calculated automatically, multiplying the quantity (column &quot;b&quot;) by the  Unit purchase price value (column &quot;l&quot;)" sqref="O27"/>
    <dataValidation allowBlank="1" showInputMessage="1" showErrorMessage="1" promptTitle="Local Content Manual" prompt="DO NOT FILL IN !!&#10;&#10;This value is calculated automatically, multiplying the quantity (column &quot;b&quot;) by the  Unit purchase price value (column &quot;l&quot;)&#10;" sqref="O40:O41 O28:O31 O34:O37"/>
    <dataValidation allowBlank="1" showInputMessage="1" showErrorMessage="1" promptTitle="Local Content Manual" prompt="Give the Corporate Name of the Component Supplier" sqref="P34:P37 P13:P17 P20:P24 P27:P31 P40:P44"/>
    <dataValidation allowBlank="1" showInputMessage="1" showErrorMessage="1" promptTitle="Local Content Manual" prompt="Give the Corporate Name of the Component Manufacturer. When the supplier is the original manufacturer, repeat the information given in column “n”.&#10;" sqref="Q34:Q37 Q13:Q17 Q20:Q24 Q27:Q31 Q40:Q44"/>
    <dataValidation allowBlank="1" showInputMessage="1" showErrorMessage="1" promptTitle="Local Content Manual" prompt="Give the number of the Import Declaration (DI) or of the proposal used as a source for the data filled in the other columns;&#10;" sqref="R34:R37 R13:R17 R20:R24 R27:R31 R40:R44"/>
    <dataValidation allowBlank="1" showInputMessage="1" showErrorMessage="1" promptTitle="Local Content Manual" prompt="Give the Corporate Name of the Supplier" sqref="C5:G5"/>
    <dataValidation allowBlank="1" showInputMessage="1" showErrorMessage="1" promptTitle="Local Content Manual" prompt="Give the Commercial/Technical Name of the Equipment" sqref="C7:G7"/>
    <dataValidation type="list" allowBlank="1" showInputMessage="1" showErrorMessage="1" promptTitle="Local Content Manual" prompt="Enter the value generated in the table. If that item is not filled in, the column will assume that the source currency is the one given in the ‘‘Main currency source” field" sqref="I15">
      <formula1>$Z$493:$Z$502</formula1>
    </dataValidation>
    <dataValidation allowBlank="1" showInputMessage="1" showErrorMessage="1" promptTitle="Cartilha do Conteúdo Local" prompt="Esse valor é calculado automaticamente." sqref="E61:F61"/>
    <dataValidation type="list" allowBlank="1" showInputMessage="1" showErrorMessage="1" promptTitle="Local Content Manual" prompt="Input the sector of the industry which the good is inserted." sqref="S40:S44 S34:S37 S27:S31 S20:S24 S13:S17">
      <formula1>goods</formula1>
    </dataValidation>
  </dataValidations>
  <printOptions/>
  <pageMargins left="0.25" right="0.25" top="0.5" bottom="0.5" header="0.25" footer="0.25"/>
  <pageSetup fitToHeight="0" fitToWidth="1" horizontalDpi="360" verticalDpi="360" orientation="landscape" paperSize="9" scale="42" r:id="rId3"/>
  <headerFooter alignWithMargins="0">
    <oddHeader>&amp;RCÁLCULO DO CONTEÚDO LOCAL</oddHeader>
    <oddFooter>&amp;R&amp;P / &amp;N</oddFooter>
  </headerFooter>
  <legacyDrawing r:id="rId2"/>
  <oleObjects>
    <oleObject progId="Paint.Picture" shapeId="1494555" r:id="rId1"/>
  </oleObjects>
</worksheet>
</file>

<file path=xl/worksheets/sheet3.xml><?xml version="1.0" encoding="utf-8"?>
<worksheet xmlns="http://schemas.openxmlformats.org/spreadsheetml/2006/main" xmlns:r="http://schemas.openxmlformats.org/officeDocument/2006/relationships">
  <sheetPr codeName="Sheet2">
    <pageSetUpPr fitToPage="1"/>
  </sheetPr>
  <dimension ref="A1:O18"/>
  <sheetViews>
    <sheetView showGridLines="0" showRowColHeaders="0" zoomScale="60" zoomScaleNormal="60" workbookViewId="0" topLeftCell="A1">
      <selection activeCell="A3" sqref="A3"/>
    </sheetView>
  </sheetViews>
  <sheetFormatPr defaultColWidth="9.140625" defaultRowHeight="12.75"/>
  <cols>
    <col min="1" max="1" width="28.57421875" style="87" customWidth="1"/>
    <col min="2" max="2" width="54.28125" style="87" customWidth="1"/>
    <col min="3" max="12" width="9.140625" style="87" customWidth="1"/>
    <col min="13" max="13" width="12.7109375" style="87" customWidth="1"/>
    <col min="14" max="16384" width="9.140625" style="87" customWidth="1"/>
  </cols>
  <sheetData>
    <row r="1" spans="1:15" s="59" customFormat="1" ht="98.25" customHeight="1" thickBot="1">
      <c r="A1" s="102" t="str">
        <f>CLb!A1</f>
        <v>Tool for Calculating Local Content of Equipment and Assets</v>
      </c>
      <c r="B1" s="102"/>
      <c r="C1" s="102"/>
      <c r="D1" s="72"/>
      <c r="E1" s="72"/>
      <c r="F1" s="72"/>
      <c r="G1" s="72"/>
      <c r="H1" s="71"/>
      <c r="I1" s="105"/>
      <c r="J1" s="105"/>
      <c r="K1" s="105"/>
      <c r="L1" s="105"/>
      <c r="M1" s="105"/>
      <c r="N1" s="105"/>
      <c r="O1" s="105"/>
    </row>
    <row r="2" ht="14.25" thickBot="1" thickTop="1"/>
    <row r="3" spans="2:15" ht="16.5" thickBot="1">
      <c r="B3" s="74" t="str">
        <f>CLb!B3</f>
        <v>Client</v>
      </c>
      <c r="C3" s="162">
        <f>CLb!C3</f>
        <v>0</v>
      </c>
      <c r="D3" s="163"/>
      <c r="E3" s="163"/>
      <c r="F3" s="163"/>
      <c r="G3" s="163"/>
      <c r="H3" s="164"/>
      <c r="I3" s="37"/>
      <c r="J3" s="129" t="str">
        <f>CLb!M3</f>
        <v>Sales Invoice issue date</v>
      </c>
      <c r="K3" s="145">
        <f>CLb!N3</f>
        <v>0</v>
      </c>
      <c r="L3" s="145">
        <f>CLb!O3</f>
        <v>0</v>
      </c>
      <c r="M3" s="130">
        <f>CLb!P3</f>
        <v>0</v>
      </c>
      <c r="N3" s="165">
        <f>CLb!Q3</f>
        <v>0</v>
      </c>
      <c r="O3" s="164"/>
    </row>
    <row r="4" spans="2:15" ht="15.75" thickBot="1">
      <c r="B4" s="75"/>
      <c r="C4" s="37"/>
      <c r="D4" s="37"/>
      <c r="E4" s="35"/>
      <c r="F4" s="37"/>
      <c r="G4" s="37"/>
      <c r="H4" s="37"/>
      <c r="I4" s="37"/>
      <c r="J4" s="37"/>
      <c r="K4" s="37"/>
      <c r="L4" s="37"/>
      <c r="M4" s="37"/>
      <c r="N4" s="37"/>
      <c r="O4" s="35"/>
    </row>
    <row r="5" spans="2:15" ht="16.5" thickBot="1">
      <c r="B5" s="74" t="str">
        <f>CLb!B5</f>
        <v>Supplier</v>
      </c>
      <c r="C5" s="162">
        <f>CLb!C5</f>
        <v>0</v>
      </c>
      <c r="D5" s="163"/>
      <c r="E5" s="163"/>
      <c r="F5" s="163"/>
      <c r="G5" s="163"/>
      <c r="H5" s="164"/>
      <c r="I5" s="37"/>
      <c r="J5" s="129" t="str">
        <f>CLb!M5</f>
        <v>Main source currency</v>
      </c>
      <c r="K5" s="145">
        <f>CLb!N5</f>
        <v>0</v>
      </c>
      <c r="L5" s="145">
        <f>CLb!O5</f>
        <v>0</v>
      </c>
      <c r="M5" s="130">
        <f>CLb!P5</f>
        <v>0</v>
      </c>
      <c r="N5" s="162">
        <f>CLb!Q5</f>
        <v>0</v>
      </c>
      <c r="O5" s="164"/>
    </row>
    <row r="6" spans="2:15" ht="15.75" thickBot="1">
      <c r="B6" s="73"/>
      <c r="C6" s="37"/>
      <c r="D6" s="37"/>
      <c r="E6" s="37"/>
      <c r="F6" s="37"/>
      <c r="G6" s="37"/>
      <c r="H6" s="37"/>
      <c r="I6" s="37"/>
      <c r="J6" s="37"/>
      <c r="K6" s="37"/>
      <c r="L6" s="37"/>
      <c r="M6" s="37"/>
      <c r="N6" s="37"/>
      <c r="O6" s="35"/>
    </row>
    <row r="7" spans="2:15" ht="16.5" thickBot="1">
      <c r="B7" s="74" t="str">
        <f>CLb!B7</f>
        <v>Item</v>
      </c>
      <c r="C7" s="162">
        <f>CLb!C7</f>
        <v>0</v>
      </c>
      <c r="D7" s="163"/>
      <c r="E7" s="163"/>
      <c r="F7" s="163"/>
      <c r="G7" s="163"/>
      <c r="H7" s="164"/>
      <c r="I7" s="37"/>
      <c r="J7" s="129" t="str">
        <f>CLb!M7</f>
        <v>Currency exchange rate to R$</v>
      </c>
      <c r="K7" s="145">
        <f>CLb!N7</f>
        <v>0</v>
      </c>
      <c r="L7" s="145">
        <f>CLb!O7</f>
        <v>0</v>
      </c>
      <c r="M7" s="130">
        <f>CLb!P7</f>
        <v>0</v>
      </c>
      <c r="N7" s="166">
        <f>CLb!Q7</f>
        <v>0</v>
      </c>
      <c r="O7" s="167"/>
    </row>
    <row r="9" ht="13.5" thickBot="1"/>
    <row r="10" spans="2:6" ht="16.5" thickBot="1">
      <c r="B10" s="129" t="str">
        <f>CLb!B48</f>
        <v>IPI VALUE</v>
      </c>
      <c r="C10" s="130"/>
      <c r="D10" s="41"/>
      <c r="E10" s="131">
        <f>CLb!E48</f>
        <v>0</v>
      </c>
      <c r="F10" s="132"/>
    </row>
    <row r="11" spans="2:6" ht="16.5" thickBot="1">
      <c r="B11" s="40"/>
      <c r="C11" s="42"/>
      <c r="D11" s="41"/>
      <c r="E11" s="47"/>
      <c r="F11" s="47"/>
    </row>
    <row r="12" spans="2:6" ht="16.5" thickBot="1">
      <c r="B12" s="129" t="str">
        <f>CLb!B50</f>
        <v>ICMS VALUE</v>
      </c>
      <c r="C12" s="130"/>
      <c r="D12" s="41"/>
      <c r="E12" s="131">
        <f>CLb!E50</f>
        <v>0</v>
      </c>
      <c r="F12" s="132"/>
    </row>
    <row r="13" spans="2:6" ht="16.5" thickBot="1">
      <c r="B13" s="42"/>
      <c r="C13" s="42"/>
      <c r="D13" s="41"/>
      <c r="E13" s="48"/>
      <c r="F13" s="48"/>
    </row>
    <row r="14" spans="2:6" ht="16.5" thickBot="1">
      <c r="B14" s="129" t="str">
        <f>CLb!B52</f>
        <v>PRICE OF THE COMPLETE ITEM, W/O IPI  &amp;  ICMS</v>
      </c>
      <c r="C14" s="130"/>
      <c r="D14" s="39"/>
      <c r="E14" s="131">
        <f>CLb!E52</f>
        <v>0</v>
      </c>
      <c r="F14" s="132"/>
    </row>
    <row r="15" spans="2:6" ht="16.5" thickBot="1">
      <c r="B15" s="42"/>
      <c r="C15" s="42"/>
      <c r="D15" s="41"/>
      <c r="E15" s="48"/>
      <c r="F15" s="48"/>
    </row>
    <row r="16" spans="2:6" ht="16.5" thickBot="1">
      <c r="B16" s="129" t="str">
        <f>CLb!B54</f>
        <v>TOTAL VALUE OF IMPORTED COMPONENTS (R$)</v>
      </c>
      <c r="C16" s="130"/>
      <c r="D16" s="41"/>
      <c r="E16" s="131">
        <f>CLb!E54</f>
        <v>0</v>
      </c>
      <c r="F16" s="132"/>
    </row>
    <row r="17" spans="2:6" ht="16.5" thickBot="1">
      <c r="B17" s="42"/>
      <c r="C17" s="42"/>
      <c r="D17" s="41"/>
      <c r="E17" s="48"/>
      <c r="F17" s="48"/>
    </row>
    <row r="18" spans="2:6" ht="17.25" thickBot="1">
      <c r="B18" s="129" t="str">
        <f>CLb!B56</f>
        <v>LOCAL CONTENT % (CLb)</v>
      </c>
      <c r="C18" s="130"/>
      <c r="D18" s="41"/>
      <c r="E18" s="135">
        <f>CLb!E56</f>
        <v>0</v>
      </c>
      <c r="F18" s="136"/>
    </row>
  </sheetData>
  <sheetProtection password="DD59" sheet="1" objects="1" scenarios="1"/>
  <mergeCells count="19">
    <mergeCell ref="B16:C16"/>
    <mergeCell ref="E16:F16"/>
    <mergeCell ref="B18:C18"/>
    <mergeCell ref="E18:F18"/>
    <mergeCell ref="B12:C12"/>
    <mergeCell ref="E12:F12"/>
    <mergeCell ref="B14:C14"/>
    <mergeCell ref="E14:F14"/>
    <mergeCell ref="J7:M7"/>
    <mergeCell ref="N7:O7"/>
    <mergeCell ref="B10:C10"/>
    <mergeCell ref="E10:F10"/>
    <mergeCell ref="C7:H7"/>
    <mergeCell ref="C3:H3"/>
    <mergeCell ref="C5:H5"/>
    <mergeCell ref="J3:M3"/>
    <mergeCell ref="N3:O3"/>
    <mergeCell ref="J5:M5"/>
    <mergeCell ref="N5:O5"/>
  </mergeCells>
  <conditionalFormatting sqref="E18:F18">
    <cfRule type="cellIs" priority="1" dxfId="0" operator="notBetween" stopIfTrue="1">
      <formula>0</formula>
      <formula>100</formula>
    </cfRule>
  </conditionalFormatting>
  <conditionalFormatting sqref="N3:O3 C3 C5 N7:O7 N5:O5 C7">
    <cfRule type="cellIs" priority="2" dxfId="1" operator="equal" stopIfTrue="1">
      <formula>0</formula>
    </cfRule>
  </conditionalFormatting>
  <printOptions/>
  <pageMargins left="0.25" right="0.25" top="0.5" bottom="0.5" header="0.25" footer="0.25"/>
  <pageSetup fitToHeight="0" fitToWidth="1" horizontalDpi="200" verticalDpi="200" orientation="landscape" paperSize="9" scale="69" r:id="rId3"/>
  <headerFooter alignWithMargins="0">
    <oddHeader>&amp;RCÁLCULO DO CONTEÚDO LOCAL</oddHeader>
    <oddFooter>&amp;R&amp;P / &amp;N</oddFooter>
  </headerFooter>
  <legacyDrawing r:id="rId2"/>
  <oleObjects>
    <oleObject progId="Paint.Picture" shapeId="165249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 Padrão</dc:creator>
  <cp:keywords/>
  <dc:description/>
  <cp:lastModifiedBy>fernanda.belem</cp:lastModifiedBy>
  <cp:lastPrinted>2005-06-14T21:42:02Z</cp:lastPrinted>
  <dcterms:created xsi:type="dcterms:W3CDTF">1998-02-13T18:46:16Z</dcterms:created>
  <dcterms:modified xsi:type="dcterms:W3CDTF">2007-08-09T17:36:24Z</dcterms:modified>
  <cp:category/>
  <cp:version/>
  <cp:contentType/>
  <cp:contentStatus/>
</cp:coreProperties>
</file>