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workbookProtection lockStructure="1"/>
  <bookViews>
    <workbookView xWindow="65521" yWindow="3060" windowWidth="11970" windowHeight="3120" tabRatio="771" firstSheet="1" activeTab="1"/>
  </bookViews>
  <sheets>
    <sheet name="Sectors" sheetId="1" state="hidden" r:id="rId1"/>
    <sheet name="Servicos" sheetId="2" r:id="rId2"/>
    <sheet name="CLs" sheetId="3" r:id="rId3"/>
  </sheets>
  <definedNames>
    <definedName name="goods">'Sectors'!$A$2:$A$18</definedName>
    <definedName name="_xlnm.Print_Area" localSheetId="2">'CLs'!$A$1:$G$14</definedName>
    <definedName name="_xlnm.Print_Area" localSheetId="1">'Servicos'!$A$1:$N$22</definedName>
    <definedName name="_xlnm.Print_Titles" localSheetId="1">'Servicos'!$1:$13</definedName>
    <definedName name="services">'Sectors'!$B$2:$B$5</definedName>
  </definedNames>
  <calcPr fullCalcOnLoad="1"/>
</workbook>
</file>

<file path=xl/sharedStrings.xml><?xml version="1.0" encoding="utf-8"?>
<sst xmlns="http://schemas.openxmlformats.org/spreadsheetml/2006/main" count="88" uniqueCount="73">
  <si>
    <t>TOTAL</t>
  </si>
  <si>
    <t>( a )</t>
  </si>
  <si>
    <t>( d )</t>
  </si>
  <si>
    <t>( f )</t>
  </si>
  <si>
    <t>( j )</t>
  </si>
  <si>
    <t xml:space="preserve"> </t>
  </si>
  <si>
    <t>( c )</t>
  </si>
  <si>
    <t>( k )</t>
  </si>
  <si>
    <t xml:space="preserve">( b ) </t>
  </si>
  <si>
    <t>( e )</t>
  </si>
  <si>
    <t>x</t>
  </si>
  <si>
    <t>( l )</t>
  </si>
  <si>
    <t>( m )</t>
  </si>
  <si>
    <t xml:space="preserve">( g ) </t>
  </si>
  <si>
    <t>( h )</t>
  </si>
  <si>
    <t>( i )</t>
  </si>
  <si>
    <t>Client</t>
  </si>
  <si>
    <t>Supplier</t>
  </si>
  <si>
    <t>Supply Scope</t>
  </si>
  <si>
    <t>DESCRIPTION</t>
  </si>
  <si>
    <t>SERVICES CONTRACTED IN R$</t>
  </si>
  <si>
    <t>Total Contract Value</t>
  </si>
  <si>
    <t>Local Content Manual</t>
  </si>
  <si>
    <t>SERVICES CONTRACTED IN A FOREIGN CURRENCY</t>
  </si>
  <si>
    <t>NOT APPLICABLE</t>
  </si>
  <si>
    <t xml:space="preserve">Total contract value (R$) w/o ISS   </t>
  </si>
  <si>
    <t xml:space="preserve">Tool for Calculating Local Content of Services </t>
  </si>
  <si>
    <t>Total contract value in the foreign currency (source currency)</t>
  </si>
  <si>
    <t>Currency</t>
  </si>
  <si>
    <t>Total contract value in the foreign currency (R$)</t>
  </si>
  <si>
    <t>Total Manpower Cost (source currency)</t>
  </si>
  <si>
    <t>Total Manpower Cost (R$)</t>
  </si>
  <si>
    <t>Total Cost of Local Manpower (R$)</t>
  </si>
  <si>
    <t>ILS 
(Utilization Cost Index for Local Manpower rendering Services)</t>
  </si>
  <si>
    <t>ILS Calculation</t>
  </si>
  <si>
    <t>Contract Base Date</t>
  </si>
  <si>
    <t>Main Source Currency</t>
  </si>
  <si>
    <t>Currency Exchange Rate to R$</t>
  </si>
  <si>
    <t xml:space="preserve">Total Imported Portion (R$)   
</t>
  </si>
  <si>
    <t>Local Portion
R$</t>
  </si>
  <si>
    <t xml:space="preserve">Supplier      </t>
  </si>
  <si>
    <t>Values in R$</t>
  </si>
  <si>
    <t>SUM TOTAL CONTRACT VALUES</t>
  </si>
  <si>
    <t>Local Portion</t>
  </si>
  <si>
    <t>Imported Portion</t>
  </si>
  <si>
    <t>Local Content%</t>
  </si>
  <si>
    <t xml:space="preserve">Tool for Calculating
 Local Content of Services </t>
  </si>
  <si>
    <t>Local Content Calculation</t>
  </si>
  <si>
    <t>Exchange Rate</t>
  </si>
  <si>
    <t>( n )</t>
  </si>
  <si>
    <t>Sectors</t>
  </si>
  <si>
    <t>Setores Equipamentos</t>
  </si>
  <si>
    <t>Setores Serviços</t>
  </si>
  <si>
    <t>1. Generator</t>
  </si>
  <si>
    <t>17. Engineering Services</t>
  </si>
  <si>
    <t>2. Electrical Motors</t>
  </si>
  <si>
    <t>18. Construction and Assembly Services</t>
  </si>
  <si>
    <t>20. Maintenance Services</t>
  </si>
  <si>
    <t>19. Others</t>
  </si>
  <si>
    <t>5. Valves and City Gates</t>
  </si>
  <si>
    <t>6. Pumps</t>
  </si>
  <si>
    <t>7. Connecting rod and Pump Stations</t>
  </si>
  <si>
    <t>8. Compressors</t>
  </si>
  <si>
    <t>9. Crains</t>
  </si>
  <si>
    <t>10. Diesel / Gas Motors</t>
  </si>
  <si>
    <t>11. Turbines</t>
  </si>
  <si>
    <t>13. Conduction tubes and connections</t>
  </si>
  <si>
    <t>14. Subsea</t>
  </si>
  <si>
    <t>16. Steel</t>
  </si>
  <si>
    <t>3. Control Panel, Instrumentation and Distribution Eletric Panel</t>
  </si>
  <si>
    <t>4. Dry and Oil Transformers, Substation, Distribution Electric Panel and Eletric Systems</t>
  </si>
  <si>
    <t>12. Metal Work</t>
  </si>
  <si>
    <t>15. Ship Components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</si>
</sst>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0.0%"/>
    <numFmt numFmtId="177" formatCode="&quot;$&quot;#,##0.00"/>
    <numFmt numFmtId="178" formatCode="0.0"/>
    <numFmt numFmtId="179" formatCode="0.000"/>
    <numFmt numFmtId="180" formatCode="0.0000"/>
    <numFmt numFmtId="181" formatCode="0.00000"/>
    <numFmt numFmtId="182" formatCode="0.000000"/>
    <numFmt numFmtId="183" formatCode="_(* #,##0.000_);_(* \(#,##0.00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_);_(* \(#,##0.00000\);_(* &quot;-&quot;?????_);_(@_)"/>
    <numFmt numFmtId="189" formatCode="[$-409]dddd\,\ mmmm\ dd\,\ yyyy"/>
    <numFmt numFmtId="190" formatCode="dd/mm/yy;@"/>
    <numFmt numFmtId="191" formatCode="_(* #,##0.0000_);_(* \(#,##0.0000\);_(* &quot;-&quot;????_);_(@_)"/>
    <numFmt numFmtId="192" formatCode="[$-409]h:mm:ss\ AM/PM"/>
  </numFmts>
  <fonts count="17">
    <font>
      <sz val="10"/>
      <name val="Arial"/>
      <family val="0"/>
    </font>
    <font>
      <b/>
      <sz val="10"/>
      <name val="Arial"/>
      <family val="2"/>
    </font>
    <font>
      <sz val="12"/>
      <name val="Arial"/>
      <family val="2"/>
    </font>
    <font>
      <b/>
      <sz val="14"/>
      <name val="Arial"/>
      <family val="2"/>
    </font>
    <font>
      <u val="single"/>
      <sz val="10"/>
      <color indexed="12"/>
      <name val="Arial"/>
      <family val="0"/>
    </font>
    <font>
      <u val="single"/>
      <sz val="10"/>
      <color indexed="36"/>
      <name val="Arial"/>
      <family val="0"/>
    </font>
    <font>
      <b/>
      <sz val="12"/>
      <name val="Arial"/>
      <family val="2"/>
    </font>
    <font>
      <b/>
      <sz val="10"/>
      <color indexed="9"/>
      <name val="Arial"/>
      <family val="2"/>
    </font>
    <font>
      <b/>
      <sz val="10"/>
      <color indexed="23"/>
      <name val="Arial"/>
      <family val="2"/>
    </font>
    <font>
      <sz val="20"/>
      <color indexed="9"/>
      <name val="Verdana"/>
      <family val="2"/>
    </font>
    <font>
      <sz val="20"/>
      <color indexed="9"/>
      <name val="Arial"/>
      <family val="2"/>
    </font>
    <font>
      <b/>
      <sz val="10"/>
      <color indexed="54"/>
      <name val="Arial"/>
      <family val="2"/>
    </font>
    <font>
      <sz val="10"/>
      <color indexed="9"/>
      <name val="Arial"/>
      <family val="2"/>
    </font>
    <font>
      <b/>
      <sz val="12"/>
      <color indexed="9"/>
      <name val="Arial"/>
      <family val="2"/>
    </font>
    <font>
      <b/>
      <sz val="8"/>
      <name val="Arial"/>
      <family val="2"/>
    </font>
    <font>
      <sz val="8"/>
      <name val="Arial"/>
      <family val="0"/>
    </font>
    <font>
      <sz val="8"/>
      <name val="Tahoma"/>
      <family val="2"/>
    </font>
  </fonts>
  <fills count="10">
    <fill>
      <patternFill/>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4"/>
        <bgColor indexed="64"/>
      </patternFill>
    </fill>
    <fill>
      <patternFill patternType="solid">
        <fgColor indexed="40"/>
        <bgColor indexed="64"/>
      </patternFill>
    </fill>
  </fills>
  <borders count="51">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medium"/>
    </border>
    <border>
      <left>
        <color indexed="63"/>
      </left>
      <right>
        <color indexed="63"/>
      </right>
      <top>
        <color indexed="63"/>
      </top>
      <bottom style="double">
        <color indexed="9"/>
      </bottom>
    </border>
    <border>
      <left style="medium"/>
      <right style="medium"/>
      <top style="medium"/>
      <bottom style="medium"/>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thin">
        <color indexed="31"/>
      </right>
      <top style="medium"/>
      <bottom>
        <color indexed="63"/>
      </bottom>
    </border>
    <border>
      <left style="thin">
        <color indexed="31"/>
      </left>
      <right style="medium"/>
      <top style="medium"/>
      <bottom>
        <color indexed="63"/>
      </bottom>
    </border>
    <border>
      <left style="medium"/>
      <right style="thin">
        <color indexed="31"/>
      </right>
      <top style="medium"/>
      <bottom style="thin">
        <color indexed="31"/>
      </bottom>
    </border>
    <border>
      <left style="thin">
        <color indexed="31"/>
      </left>
      <right style="medium"/>
      <top style="medium"/>
      <bottom style="thin">
        <color indexed="31"/>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style="thin">
        <color indexed="31"/>
      </right>
      <top style="thin">
        <color indexed="31"/>
      </top>
      <bottom style="thin">
        <color indexed="31"/>
      </bottom>
    </border>
    <border>
      <left style="thin">
        <color indexed="31"/>
      </left>
      <right style="medium"/>
      <top style="thin">
        <color indexed="31"/>
      </top>
      <bottom style="thin">
        <color indexed="31"/>
      </bottom>
    </border>
    <border>
      <left style="medium"/>
      <right style="thin">
        <color indexed="31"/>
      </right>
      <top style="thin">
        <color indexed="31"/>
      </top>
      <bottom style="medium"/>
    </border>
    <border>
      <left style="thin">
        <color indexed="31"/>
      </left>
      <right style="medium"/>
      <top style="thin">
        <color indexed="31"/>
      </top>
      <bottom style="medium"/>
    </border>
    <border>
      <left style="thin"/>
      <right>
        <color indexed="63"/>
      </right>
      <top style="thin"/>
      <bottom style="mediu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2" fillId="0" borderId="0" xfId="0" applyFont="1" applyAlignment="1">
      <alignment/>
    </xf>
    <xf numFmtId="10" fontId="3" fillId="0" borderId="0" xfId="21" applyNumberFormat="1"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left" vertical="center" wrapText="1"/>
    </xf>
    <xf numFmtId="0" fontId="2" fillId="0" borderId="0" xfId="0" applyFont="1" applyFill="1" applyAlignment="1">
      <alignment horizontal="left"/>
    </xf>
    <xf numFmtId="0" fontId="2" fillId="0" borderId="0" xfId="0" applyFont="1" applyFill="1" applyAlignment="1">
      <alignment/>
    </xf>
    <xf numFmtId="0" fontId="1"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left"/>
    </xf>
    <xf numFmtId="0" fontId="2" fillId="0" borderId="0" xfId="0" applyFont="1" applyFill="1" applyBorder="1" applyAlignment="1">
      <alignment/>
    </xf>
    <xf numFmtId="4" fontId="0" fillId="0" borderId="0" xfId="0" applyNumberFormat="1" applyFont="1" applyFill="1" applyBorder="1" applyAlignment="1">
      <alignment horizontal="center" vertical="center"/>
    </xf>
    <xf numFmtId="0" fontId="9" fillId="3" borderId="5" xfId="0" applyFont="1" applyFill="1" applyBorder="1" applyAlignment="1" applyProtection="1">
      <alignment horizontal="centerContinuous" vertical="center" wrapText="1"/>
      <protection/>
    </xf>
    <xf numFmtId="0" fontId="10" fillId="3" borderId="5" xfId="0" applyFont="1" applyFill="1" applyBorder="1" applyAlignment="1" applyProtection="1">
      <alignment horizontal="centerContinuous" vertical="center"/>
      <protection/>
    </xf>
    <xf numFmtId="0" fontId="2" fillId="3" borderId="5" xfId="0" applyFont="1" applyFill="1" applyBorder="1" applyAlignment="1" applyProtection="1">
      <alignment/>
      <protection/>
    </xf>
    <xf numFmtId="0" fontId="2" fillId="3" borderId="5"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6" fillId="2" borderId="6" xfId="0" applyFont="1" applyFill="1" applyBorder="1" applyAlignment="1" applyProtection="1">
      <alignment vertical="center"/>
      <protection/>
    </xf>
    <xf numFmtId="0" fontId="0" fillId="0" borderId="0" xfId="0" applyFont="1" applyFill="1" applyBorder="1" applyAlignment="1" applyProtection="1">
      <alignment/>
      <protection/>
    </xf>
    <xf numFmtId="0" fontId="6" fillId="2" borderId="6"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7" fillId="4" borderId="7" xfId="0" applyFont="1" applyFill="1" applyBorder="1" applyAlignment="1" applyProtection="1">
      <alignment horizontal="center" vertical="center" wrapText="1"/>
      <protection/>
    </xf>
    <xf numFmtId="0" fontId="7" fillId="4" borderId="8" xfId="0" applyFont="1" applyFill="1" applyBorder="1" applyAlignment="1" applyProtection="1">
      <alignment vertical="center" wrapText="1"/>
      <protection/>
    </xf>
    <xf numFmtId="0" fontId="7" fillId="4" borderId="9" xfId="0" applyFont="1" applyFill="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1" fillId="5" borderId="0" xfId="0" applyFont="1" applyFill="1" applyBorder="1" applyAlignment="1">
      <alignment horizontal="left"/>
    </xf>
    <xf numFmtId="0" fontId="1" fillId="2" borderId="10" xfId="0" applyFont="1" applyFill="1" applyBorder="1" applyAlignment="1" applyProtection="1">
      <alignment horizontal="center" vertical="center" wrapText="1"/>
      <protection/>
    </xf>
    <xf numFmtId="0" fontId="1" fillId="2" borderId="11" xfId="0" applyFont="1" applyFill="1" applyBorder="1" applyAlignment="1" applyProtection="1">
      <alignment horizontal="center" vertical="center" wrapText="1"/>
      <protection/>
    </xf>
    <xf numFmtId="0" fontId="1" fillId="2" borderId="12" xfId="0" applyFont="1" applyFill="1" applyBorder="1" applyAlignment="1" applyProtection="1">
      <alignment horizontal="center" vertical="center" wrapText="1"/>
      <protection/>
    </xf>
    <xf numFmtId="43" fontId="0" fillId="0" borderId="13" xfId="15" applyFont="1" applyFill="1" applyBorder="1" applyAlignment="1" applyProtection="1">
      <alignment/>
      <protection/>
    </xf>
    <xf numFmtId="43" fontId="0" fillId="0" borderId="0" xfId="15" applyFont="1" applyFill="1" applyBorder="1" applyAlignment="1" applyProtection="1">
      <alignment/>
      <protection/>
    </xf>
    <xf numFmtId="3" fontId="0" fillId="0" borderId="13" xfId="15" applyNumberFormat="1" applyFont="1" applyFill="1" applyBorder="1" applyAlignment="1" applyProtection="1">
      <alignment/>
      <protection/>
    </xf>
    <xf numFmtId="180" fontId="0" fillId="0" borderId="13" xfId="15" applyNumberFormat="1" applyFont="1" applyFill="1" applyBorder="1" applyAlignment="1" applyProtection="1">
      <alignment/>
      <protection/>
    </xf>
    <xf numFmtId="43" fontId="0" fillId="5" borderId="0" xfId="15" applyFont="1" applyFill="1" applyBorder="1" applyAlignment="1" applyProtection="1">
      <alignment horizontal="right" vertical="center"/>
      <protection/>
    </xf>
    <xf numFmtId="0" fontId="0" fillId="5" borderId="14" xfId="0" applyFont="1" applyFill="1" applyBorder="1" applyAlignment="1" applyProtection="1">
      <alignment horizontal="center" vertical="center"/>
      <protection/>
    </xf>
    <xf numFmtId="0" fontId="6" fillId="2" borderId="15" xfId="0" applyFont="1" applyFill="1" applyBorder="1" applyAlignment="1" applyProtection="1">
      <alignment/>
      <protection/>
    </xf>
    <xf numFmtId="0" fontId="6" fillId="2" borderId="16" xfId="0" applyFont="1" applyFill="1" applyBorder="1" applyAlignment="1" applyProtection="1">
      <alignment/>
      <protection/>
    </xf>
    <xf numFmtId="0" fontId="2" fillId="6" borderId="17" xfId="0" applyFont="1" applyFill="1" applyBorder="1" applyAlignment="1" applyProtection="1">
      <alignment/>
      <protection/>
    </xf>
    <xf numFmtId="181" fontId="2" fillId="6" borderId="18" xfId="0" applyNumberFormat="1" applyFont="1" applyFill="1" applyBorder="1" applyAlignment="1" applyProtection="1">
      <alignment/>
      <protection/>
    </xf>
    <xf numFmtId="4" fontId="0" fillId="7" borderId="11" xfId="0" applyNumberFormat="1" applyFont="1" applyFill="1" applyBorder="1" applyAlignment="1">
      <alignment horizontal="center" vertical="center"/>
    </xf>
    <xf numFmtId="4" fontId="0" fillId="7" borderId="12" xfId="0" applyNumberFormat="1" applyFont="1" applyFill="1" applyBorder="1" applyAlignment="1">
      <alignment horizontal="center" vertical="center"/>
    </xf>
    <xf numFmtId="0" fontId="0" fillId="0" borderId="19"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43" fontId="2" fillId="7" borderId="21" xfId="15" applyFont="1" applyFill="1" applyBorder="1" applyAlignment="1" applyProtection="1">
      <alignment horizontal="right" vertical="center"/>
      <protection/>
    </xf>
    <xf numFmtId="43" fontId="2" fillId="7" borderId="22" xfId="15" applyFont="1" applyFill="1" applyBorder="1" applyAlignment="1" applyProtection="1">
      <alignment horizontal="right" vertical="center"/>
      <protection/>
    </xf>
    <xf numFmtId="43" fontId="2" fillId="7" borderId="23" xfId="15" applyFont="1" applyFill="1" applyBorder="1" applyAlignment="1" applyProtection="1">
      <alignment horizontal="right" vertical="center"/>
      <protection/>
    </xf>
    <xf numFmtId="43" fontId="2" fillId="0" borderId="24" xfId="15" applyFont="1" applyFill="1" applyBorder="1" applyAlignment="1" applyProtection="1">
      <alignment vertical="center"/>
      <protection locked="0"/>
    </xf>
    <xf numFmtId="43" fontId="2" fillId="0" borderId="25" xfId="15" applyFont="1" applyFill="1" applyBorder="1" applyAlignment="1" applyProtection="1">
      <alignment vertical="center"/>
      <protection locked="0"/>
    </xf>
    <xf numFmtId="43" fontId="2" fillId="7" borderId="24" xfId="15" applyFont="1" applyFill="1" applyBorder="1" applyAlignment="1" applyProtection="1">
      <alignment vertical="center"/>
      <protection/>
    </xf>
    <xf numFmtId="43" fontId="2" fillId="7" borderId="25" xfId="15" applyFont="1" applyFill="1" applyBorder="1" applyAlignment="1" applyProtection="1">
      <alignment vertical="center"/>
      <protection/>
    </xf>
    <xf numFmtId="43" fontId="2" fillId="0" borderId="24" xfId="15" applyFont="1" applyFill="1" applyBorder="1" applyAlignment="1" applyProtection="1">
      <alignment horizontal="center" vertical="center"/>
      <protection locked="0"/>
    </xf>
    <xf numFmtId="43" fontId="2" fillId="0" borderId="25" xfId="15" applyFont="1" applyFill="1" applyBorder="1" applyAlignment="1" applyProtection="1">
      <alignment horizontal="center" vertical="center"/>
      <protection locked="0"/>
    </xf>
    <xf numFmtId="180" fontId="2" fillId="7" borderId="24" xfId="15" applyNumberFormat="1" applyFont="1" applyFill="1" applyBorder="1" applyAlignment="1" applyProtection="1">
      <alignment vertical="center"/>
      <protection/>
    </xf>
    <xf numFmtId="0" fontId="2" fillId="0" borderId="26" xfId="0" applyFont="1" applyFill="1" applyBorder="1" applyAlignment="1" applyProtection="1">
      <alignment horizontal="center" vertical="center"/>
      <protection locked="0"/>
    </xf>
    <xf numFmtId="180" fontId="2" fillId="7" borderId="25" xfId="15" applyNumberFormat="1" applyFont="1" applyFill="1" applyBorder="1" applyAlignment="1" applyProtection="1">
      <alignment vertical="center"/>
      <protection/>
    </xf>
    <xf numFmtId="0" fontId="2" fillId="0" borderId="27" xfId="0" applyFont="1" applyFill="1" applyBorder="1" applyAlignment="1" applyProtection="1">
      <alignment horizontal="center" vertical="center"/>
      <protection locked="0"/>
    </xf>
    <xf numFmtId="0" fontId="12" fillId="0" borderId="0" xfId="0" applyFont="1" applyFill="1" applyAlignment="1" applyProtection="1">
      <alignment/>
      <protection/>
    </xf>
    <xf numFmtId="0" fontId="12"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12" fillId="0" borderId="13" xfId="0" applyFont="1" applyFill="1" applyBorder="1" applyAlignment="1" applyProtection="1">
      <alignment vertical="center" wrapText="1"/>
      <protection/>
    </xf>
    <xf numFmtId="0" fontId="1" fillId="0" borderId="8" xfId="0" applyFont="1" applyFill="1" applyBorder="1" applyAlignment="1" applyProtection="1">
      <alignment horizontal="center" vertical="center" wrapText="1"/>
      <protection/>
    </xf>
    <xf numFmtId="0" fontId="1" fillId="0" borderId="8" xfId="0" applyFont="1" applyFill="1" applyBorder="1" applyAlignment="1" applyProtection="1">
      <alignmen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2" fillId="3" borderId="5" xfId="0" applyFont="1" applyFill="1" applyBorder="1" applyAlignment="1" applyProtection="1">
      <alignment horizontal="centerContinuous" vertical="center"/>
      <protection/>
    </xf>
    <xf numFmtId="0" fontId="2" fillId="3" borderId="5" xfId="0" applyFont="1" applyFill="1" applyBorder="1" applyAlignment="1" applyProtection="1">
      <alignment horizontal="centerContinuous"/>
      <protection/>
    </xf>
    <xf numFmtId="0" fontId="2" fillId="0" borderId="28" xfId="0" applyFont="1" applyFill="1" applyBorder="1" applyAlignment="1" applyProtection="1">
      <alignment/>
      <protection locked="0"/>
    </xf>
    <xf numFmtId="181" fontId="2" fillId="0" borderId="29" xfId="0" applyNumberFormat="1" applyFont="1" applyFill="1" applyBorder="1" applyAlignment="1" applyProtection="1">
      <alignment/>
      <protection locked="0"/>
    </xf>
    <xf numFmtId="0" fontId="2" fillId="0" borderId="30" xfId="0" applyFont="1" applyFill="1" applyBorder="1" applyAlignment="1" applyProtection="1">
      <alignment/>
      <protection locked="0"/>
    </xf>
    <xf numFmtId="181" fontId="2" fillId="0" borderId="29" xfId="0" applyNumberFormat="1" applyFont="1" applyBorder="1" applyAlignment="1" applyProtection="1">
      <alignment/>
      <protection locked="0"/>
    </xf>
    <xf numFmtId="181" fontId="2" fillId="0" borderId="31" xfId="0" applyNumberFormat="1" applyFont="1" applyBorder="1" applyAlignment="1" applyProtection="1">
      <alignment/>
      <protection locked="0"/>
    </xf>
    <xf numFmtId="43" fontId="2" fillId="7" borderId="24" xfId="15" applyFont="1" applyFill="1" applyBorder="1" applyAlignment="1" applyProtection="1">
      <alignment horizontal="center" vertical="center"/>
      <protection locked="0"/>
    </xf>
    <xf numFmtId="43" fontId="2" fillId="7" borderId="25" xfId="15"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wrapText="1"/>
      <protection/>
    </xf>
    <xf numFmtId="0" fontId="1" fillId="2" borderId="32" xfId="0" applyFont="1" applyFill="1" applyBorder="1" applyAlignment="1" applyProtection="1">
      <alignment horizontal="center" vertical="center" wrapText="1"/>
      <protection/>
    </xf>
    <xf numFmtId="43" fontId="0" fillId="7" borderId="6" xfId="15"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2" fillId="7" borderId="13" xfId="15" applyNumberFormat="1" applyFont="1" applyFill="1" applyBorder="1" applyAlignment="1" applyProtection="1">
      <alignment horizontal="right" vertical="center"/>
      <protection/>
    </xf>
    <xf numFmtId="0" fontId="0" fillId="0" borderId="13" xfId="0" applyFont="1" applyFill="1" applyBorder="1" applyAlignment="1" applyProtection="1">
      <alignment/>
      <protection/>
    </xf>
    <xf numFmtId="0" fontId="14" fillId="2" borderId="10" xfId="0" applyFont="1" applyFill="1" applyBorder="1" applyAlignment="1">
      <alignment horizontal="center" vertical="center" wrapText="1"/>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5" xfId="0" applyFont="1" applyFill="1" applyBorder="1" applyAlignment="1" applyProtection="1">
      <alignment/>
      <protection/>
    </xf>
    <xf numFmtId="0" fontId="2" fillId="0" borderId="0" xfId="0" applyFont="1" applyAlignment="1">
      <alignment/>
    </xf>
    <xf numFmtId="0" fontId="1" fillId="2" borderId="36" xfId="0" applyFont="1" applyFill="1" applyBorder="1" applyAlignment="1" applyProtection="1">
      <alignment horizontal="center" vertical="center" wrapText="1"/>
      <protection/>
    </xf>
    <xf numFmtId="0" fontId="1" fillId="2" borderId="2" xfId="0" applyFont="1" applyFill="1" applyBorder="1" applyAlignment="1" applyProtection="1">
      <alignment horizontal="center" vertical="center" wrapText="1"/>
      <protection/>
    </xf>
    <xf numFmtId="43" fontId="13" fillId="8" borderId="37" xfId="15" applyFont="1" applyFill="1" applyBorder="1" applyAlignment="1" applyProtection="1">
      <alignment horizontal="center" vertical="center"/>
      <protection locked="0"/>
    </xf>
    <xf numFmtId="43" fontId="13" fillId="8" borderId="38" xfId="15" applyFont="1" applyFill="1" applyBorder="1" applyAlignment="1" applyProtection="1">
      <alignment horizontal="center" vertical="center"/>
      <protection locked="0"/>
    </xf>
    <xf numFmtId="43" fontId="13" fillId="8" borderId="0" xfId="15" applyFont="1" applyFill="1" applyBorder="1" applyAlignment="1" applyProtection="1">
      <alignment horizontal="center" vertical="center"/>
      <protection locked="0"/>
    </xf>
    <xf numFmtId="43" fontId="13" fillId="8" borderId="39" xfId="15" applyFont="1" applyFill="1" applyBorder="1" applyAlignment="1" applyProtection="1">
      <alignment horizontal="center" vertical="center"/>
      <protection locked="0"/>
    </xf>
    <xf numFmtId="43" fontId="13" fillId="8" borderId="13" xfId="15" applyFont="1" applyFill="1" applyBorder="1" applyAlignment="1" applyProtection="1">
      <alignment horizontal="center" vertical="center"/>
      <protection locked="0"/>
    </xf>
    <xf numFmtId="43" fontId="13" fillId="8" borderId="40" xfId="15"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wrapText="1"/>
      <protection/>
    </xf>
    <xf numFmtId="0" fontId="1" fillId="2" borderId="3" xfId="0" applyFont="1" applyFill="1" applyBorder="1" applyAlignment="1" applyProtection="1">
      <alignment horizontal="center" vertical="center" wrapText="1"/>
      <protection/>
    </xf>
    <xf numFmtId="0" fontId="1" fillId="2" borderId="42"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wrapText="1"/>
      <protection/>
    </xf>
    <xf numFmtId="0" fontId="1" fillId="2" borderId="44" xfId="0" applyFont="1" applyFill="1" applyBorder="1" applyAlignment="1" applyProtection="1">
      <alignment horizontal="center" vertical="center" wrapText="1"/>
      <protection/>
    </xf>
    <xf numFmtId="0" fontId="1" fillId="2" borderId="45" xfId="0" applyFont="1" applyFill="1" applyBorder="1" applyAlignment="1" applyProtection="1">
      <alignment horizontal="center" vertical="center" wrapText="1"/>
      <protection/>
    </xf>
    <xf numFmtId="0" fontId="1" fillId="2" borderId="24" xfId="0" applyFont="1" applyFill="1" applyBorder="1" applyAlignment="1" applyProtection="1">
      <alignment horizontal="center" vertical="center" wrapText="1"/>
      <protection/>
    </xf>
    <xf numFmtId="0" fontId="1" fillId="2" borderId="46" xfId="0" applyFont="1" applyFill="1" applyBorder="1" applyAlignment="1" applyProtection="1">
      <alignment horizontal="center" vertical="center"/>
      <protection/>
    </xf>
    <xf numFmtId="0" fontId="1" fillId="2" borderId="8" xfId="0" applyFont="1" applyFill="1" applyBorder="1" applyAlignment="1" applyProtection="1">
      <alignment horizontal="center" vertical="center"/>
      <protection/>
    </xf>
    <xf numFmtId="0" fontId="1" fillId="2" borderId="47" xfId="0" applyFont="1" applyFill="1" applyBorder="1" applyAlignment="1" applyProtection="1">
      <alignment horizontal="center" vertical="center"/>
      <protection/>
    </xf>
    <xf numFmtId="0" fontId="1" fillId="2" borderId="48"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1" fillId="7" borderId="49" xfId="0" applyFont="1" applyFill="1" applyBorder="1" applyAlignment="1">
      <alignment horizontal="center"/>
    </xf>
    <xf numFmtId="0" fontId="1" fillId="7" borderId="50" xfId="0" applyFont="1" applyFill="1" applyBorder="1" applyAlignment="1">
      <alignment horizontal="center"/>
    </xf>
    <xf numFmtId="10" fontId="3" fillId="9" borderId="21" xfId="21" applyNumberFormat="1" applyFont="1" applyFill="1" applyBorder="1" applyAlignment="1" applyProtection="1">
      <alignment horizontal="center" vertical="center" wrapText="1"/>
      <protection/>
    </xf>
    <xf numFmtId="10" fontId="3" fillId="9" borderId="22" xfId="21" applyNumberFormat="1" applyFont="1" applyFill="1" applyBorder="1" applyAlignment="1" applyProtection="1">
      <alignment horizontal="center" vertical="center" wrapText="1"/>
      <protection/>
    </xf>
    <xf numFmtId="10" fontId="3" fillId="9" borderId="23" xfId="21" applyNumberFormat="1" applyFont="1" applyFill="1" applyBorder="1" applyAlignment="1" applyProtection="1">
      <alignment horizontal="center" vertical="center" wrapText="1"/>
      <protection/>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6" xfId="0" applyFont="1" applyFill="1" applyBorder="1" applyAlignment="1">
      <alignment horizontal="center" vertical="center"/>
    </xf>
    <xf numFmtId="0" fontId="2" fillId="0" borderId="34" xfId="0" applyFont="1" applyFill="1" applyBorder="1" applyAlignment="1">
      <alignment/>
    </xf>
    <xf numFmtId="0" fontId="2" fillId="0" borderId="35"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CCFFCC"/>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66675</xdr:rowOff>
    </xdr:from>
    <xdr:to>
      <xdr:col>0</xdr:col>
      <xdr:colOff>1733550</xdr:colOff>
      <xdr:row>0</xdr:row>
      <xdr:rowOff>1085850</xdr:rowOff>
    </xdr:to>
    <xdr:pic>
      <xdr:nvPicPr>
        <xdr:cNvPr id="1" name="Picture 72"/>
        <xdr:cNvPicPr preferRelativeResize="1">
          <a:picLocks noChangeAspect="1"/>
        </xdr:cNvPicPr>
      </xdr:nvPicPr>
      <xdr:blipFill>
        <a:blip r:embed="rId1"/>
        <a:stretch>
          <a:fillRect/>
        </a:stretch>
      </xdr:blipFill>
      <xdr:spPr>
        <a:xfrm>
          <a:off x="381000" y="66675"/>
          <a:ext cx="13525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66675</xdr:rowOff>
    </xdr:from>
    <xdr:to>
      <xdr:col>0</xdr:col>
      <xdr:colOff>1647825</xdr:colOff>
      <xdr:row>0</xdr:row>
      <xdr:rowOff>1085850</xdr:rowOff>
    </xdr:to>
    <xdr:pic>
      <xdr:nvPicPr>
        <xdr:cNvPr id="1" name="Picture 6"/>
        <xdr:cNvPicPr preferRelativeResize="1">
          <a:picLocks noChangeAspect="1"/>
        </xdr:cNvPicPr>
      </xdr:nvPicPr>
      <xdr:blipFill>
        <a:blip r:embed="rId1"/>
        <a:stretch>
          <a:fillRect/>
        </a:stretch>
      </xdr:blipFill>
      <xdr:spPr>
        <a:xfrm>
          <a:off x="295275" y="66675"/>
          <a:ext cx="1352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8"/>
  <sheetViews>
    <sheetView workbookViewId="0" topLeftCell="A1">
      <selection activeCell="B15" sqref="B15"/>
    </sheetView>
  </sheetViews>
  <sheetFormatPr defaultColWidth="9.140625" defaultRowHeight="12.75"/>
  <cols>
    <col min="1" max="1" width="77.140625" style="0" customWidth="1"/>
    <col min="2" max="2" width="42.421875" style="0" bestFit="1" customWidth="1"/>
  </cols>
  <sheetData>
    <row r="1" spans="1:2" ht="15.75" thickBot="1">
      <c r="A1" s="93" t="s">
        <v>51</v>
      </c>
      <c r="B1" s="93" t="s">
        <v>52</v>
      </c>
    </row>
    <row r="2" spans="1:2" ht="15">
      <c r="A2" s="132" t="s">
        <v>53</v>
      </c>
      <c r="B2" s="94" t="s">
        <v>54</v>
      </c>
    </row>
    <row r="3" spans="1:2" ht="15">
      <c r="A3" s="133" t="s">
        <v>55</v>
      </c>
      <c r="B3" s="95" t="s">
        <v>56</v>
      </c>
    </row>
    <row r="4" spans="1:2" ht="15">
      <c r="A4" s="133" t="s">
        <v>69</v>
      </c>
      <c r="B4" s="96" t="s">
        <v>57</v>
      </c>
    </row>
    <row r="5" spans="1:2" ht="15">
      <c r="A5" s="133" t="s">
        <v>70</v>
      </c>
      <c r="B5" s="95" t="s">
        <v>58</v>
      </c>
    </row>
    <row r="6" spans="1:2" ht="15">
      <c r="A6" s="133" t="s">
        <v>59</v>
      </c>
      <c r="B6" s="97"/>
    </row>
    <row r="7" spans="1:2" ht="15">
      <c r="A7" s="133" t="s">
        <v>60</v>
      </c>
      <c r="B7" s="97"/>
    </row>
    <row r="8" spans="1:2" ht="15">
      <c r="A8" s="133" t="s">
        <v>61</v>
      </c>
      <c r="B8" s="97"/>
    </row>
    <row r="9" spans="1:2" ht="15">
      <c r="A9" s="133" t="s">
        <v>62</v>
      </c>
      <c r="B9" s="97"/>
    </row>
    <row r="10" spans="1:2" ht="15">
      <c r="A10" s="133" t="s">
        <v>63</v>
      </c>
      <c r="B10" s="97"/>
    </row>
    <row r="11" spans="1:2" ht="15">
      <c r="A11" s="133" t="s">
        <v>64</v>
      </c>
      <c r="B11" s="97"/>
    </row>
    <row r="12" spans="1:2" ht="15">
      <c r="A12" s="133" t="s">
        <v>65</v>
      </c>
      <c r="B12" s="97"/>
    </row>
    <row r="13" spans="1:2" ht="15">
      <c r="A13" s="133" t="s">
        <v>71</v>
      </c>
      <c r="B13" s="97"/>
    </row>
    <row r="14" spans="1:2" ht="15">
      <c r="A14" s="133" t="s">
        <v>66</v>
      </c>
      <c r="B14" s="97"/>
    </row>
    <row r="15" spans="1:2" ht="15">
      <c r="A15" s="133" t="s">
        <v>67</v>
      </c>
      <c r="B15" s="97"/>
    </row>
    <row r="16" spans="1:2" ht="15">
      <c r="A16" s="133" t="s">
        <v>72</v>
      </c>
      <c r="B16" s="97"/>
    </row>
    <row r="17" spans="1:2" ht="15">
      <c r="A17" s="133" t="s">
        <v>68</v>
      </c>
      <c r="B17" s="97"/>
    </row>
    <row r="18" spans="1:2" ht="15">
      <c r="A18" s="133" t="s">
        <v>58</v>
      </c>
      <c r="B18" s="9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pageSetUpPr fitToPage="1"/>
  </sheetPr>
  <dimension ref="A1:AE509"/>
  <sheetViews>
    <sheetView showGridLines="0" showRowColHeaders="0" tabSelected="1" zoomScale="70" zoomScaleNormal="70" workbookViewId="0" topLeftCell="A1">
      <pane xSplit="2" ySplit="12" topLeftCell="C13" activePane="bottomRight" state="frozen"/>
      <selection pane="topLeft" activeCell="A1" sqref="A1"/>
      <selection pane="topRight" activeCell="C1" sqref="C1"/>
      <selection pane="bottomLeft" activeCell="A13" sqref="A13"/>
      <selection pane="bottomRight" activeCell="B9" sqref="B9:B11"/>
    </sheetView>
  </sheetViews>
  <sheetFormatPr defaultColWidth="9.140625" defaultRowHeight="12.75"/>
  <cols>
    <col min="1" max="1" width="36.7109375" style="66" customWidth="1"/>
    <col min="2" max="2" width="40.7109375" style="22" customWidth="1"/>
    <col min="3" max="3" width="16.57421875" style="22" customWidth="1"/>
    <col min="4" max="4" width="16.00390625" style="22" customWidth="1"/>
    <col min="5" max="5" width="20.57421875" style="22" bestFit="1" customWidth="1"/>
    <col min="6" max="6" width="13.7109375" style="22" customWidth="1"/>
    <col min="7" max="7" width="16.421875" style="22" bestFit="1" customWidth="1"/>
    <col min="8" max="8" width="20.140625" style="22" customWidth="1"/>
    <col min="9" max="11" width="20.28125" style="22" customWidth="1"/>
    <col min="12" max="12" width="16.57421875" style="22" customWidth="1"/>
    <col min="13" max="13" width="17.57421875" style="22" customWidth="1"/>
    <col min="14" max="14" width="30.7109375" style="23" bestFit="1" customWidth="1"/>
    <col min="15" max="15" width="18.7109375" style="22" customWidth="1"/>
    <col min="16" max="28" width="9.140625" style="22" customWidth="1"/>
    <col min="29" max="29" width="13.140625" style="22" customWidth="1"/>
    <col min="30" max="30" width="27.421875" style="22" customWidth="1"/>
    <col min="31" max="16384" width="9.140625" style="22" customWidth="1"/>
  </cols>
  <sheetData>
    <row r="1" spans="1:31" s="20" customFormat="1" ht="90.75" customHeight="1" thickBot="1">
      <c r="A1" s="18" t="s">
        <v>26</v>
      </c>
      <c r="B1" s="18"/>
      <c r="C1" s="18"/>
      <c r="D1" s="19"/>
      <c r="E1" s="19"/>
      <c r="F1" s="19"/>
      <c r="G1" s="19"/>
      <c r="H1" s="19"/>
      <c r="I1" s="19"/>
      <c r="J1" s="74"/>
      <c r="K1" s="75"/>
      <c r="L1" s="75"/>
      <c r="M1" s="75"/>
      <c r="N1" s="75"/>
      <c r="AE1" s="20">
        <v>1</v>
      </c>
    </row>
    <row r="2" ht="14.25" thickBot="1" thickTop="1">
      <c r="N2" s="22"/>
    </row>
    <row r="3" spans="1:16" ht="22.5" customHeight="1" thickBot="1">
      <c r="A3" s="66" t="s">
        <v>22</v>
      </c>
      <c r="B3" s="24" t="s">
        <v>16</v>
      </c>
      <c r="C3" s="110"/>
      <c r="D3" s="111"/>
      <c r="E3" s="111"/>
      <c r="F3" s="111"/>
      <c r="G3" s="111"/>
      <c r="H3" s="112"/>
      <c r="I3" s="86"/>
      <c r="J3" s="26" t="s">
        <v>35</v>
      </c>
      <c r="K3" s="26"/>
      <c r="L3" s="121"/>
      <c r="M3" s="122"/>
      <c r="N3" s="123"/>
      <c r="P3" s="27"/>
    </row>
    <row r="4" spans="2:14" ht="22.5" customHeight="1" thickBot="1">
      <c r="B4" s="28"/>
      <c r="C4" s="28"/>
      <c r="D4" s="28"/>
      <c r="E4" s="25"/>
      <c r="F4" s="25"/>
      <c r="G4" s="25"/>
      <c r="H4" s="25"/>
      <c r="I4" s="25"/>
      <c r="J4" s="25"/>
      <c r="K4" s="29"/>
      <c r="N4" s="25"/>
    </row>
    <row r="5" spans="2:14" ht="22.5" customHeight="1" thickBot="1">
      <c r="B5" s="24" t="s">
        <v>17</v>
      </c>
      <c r="C5" s="110"/>
      <c r="D5" s="111"/>
      <c r="E5" s="111"/>
      <c r="F5" s="111"/>
      <c r="G5" s="111"/>
      <c r="H5" s="111"/>
      <c r="I5" s="87"/>
      <c r="J5" s="26" t="s">
        <v>36</v>
      </c>
      <c r="K5" s="26"/>
      <c r="L5" s="121"/>
      <c r="M5" s="122"/>
      <c r="N5" s="123"/>
    </row>
    <row r="6" spans="2:14" ht="22.5" customHeight="1" thickBot="1">
      <c r="B6" s="28"/>
      <c r="C6" s="28"/>
      <c r="D6" s="28"/>
      <c r="E6" s="25"/>
      <c r="F6" s="25"/>
      <c r="G6" s="25"/>
      <c r="H6" s="25"/>
      <c r="I6" s="25"/>
      <c r="J6" s="25"/>
      <c r="K6" s="29"/>
      <c r="N6" s="25"/>
    </row>
    <row r="7" spans="2:14" ht="22.5" customHeight="1" thickBot="1">
      <c r="B7" s="24" t="s">
        <v>18</v>
      </c>
      <c r="C7" s="110"/>
      <c r="D7" s="111"/>
      <c r="E7" s="111"/>
      <c r="F7" s="111"/>
      <c r="G7" s="111"/>
      <c r="H7" s="111"/>
      <c r="I7" s="87"/>
      <c r="J7" s="26" t="s">
        <v>37</v>
      </c>
      <c r="K7" s="26"/>
      <c r="L7" s="121"/>
      <c r="M7" s="122"/>
      <c r="N7" s="123"/>
    </row>
    <row r="8" spans="2:14" ht="22.5" customHeight="1" thickBot="1">
      <c r="B8" s="28"/>
      <c r="C8" s="28"/>
      <c r="D8" s="28"/>
      <c r="E8" s="25"/>
      <c r="F8" s="25"/>
      <c r="G8" s="25"/>
      <c r="H8" s="25"/>
      <c r="I8" s="25"/>
      <c r="J8" s="25"/>
      <c r="K8" s="25"/>
      <c r="L8" s="25"/>
      <c r="M8" s="25"/>
      <c r="N8" s="29"/>
    </row>
    <row r="9" spans="2:15" ht="40.5" customHeight="1">
      <c r="B9" s="106" t="s">
        <v>19</v>
      </c>
      <c r="C9" s="108" t="s">
        <v>25</v>
      </c>
      <c r="D9" s="108" t="s">
        <v>25</v>
      </c>
      <c r="E9" s="108" t="s">
        <v>27</v>
      </c>
      <c r="F9" s="115" t="s">
        <v>28</v>
      </c>
      <c r="G9" s="115" t="s">
        <v>29</v>
      </c>
      <c r="H9" s="117" t="s">
        <v>34</v>
      </c>
      <c r="I9" s="118"/>
      <c r="J9" s="118"/>
      <c r="K9" s="119"/>
      <c r="L9" s="108" t="s">
        <v>38</v>
      </c>
      <c r="M9" s="108" t="s">
        <v>39</v>
      </c>
      <c r="N9" s="108" t="s">
        <v>40</v>
      </c>
      <c r="O9" s="98" t="s">
        <v>50</v>
      </c>
    </row>
    <row r="10" spans="2:15" ht="45" customHeight="1">
      <c r="B10" s="107"/>
      <c r="C10" s="109"/>
      <c r="D10" s="109"/>
      <c r="E10" s="109"/>
      <c r="F10" s="116"/>
      <c r="G10" s="116"/>
      <c r="H10" s="109" t="s">
        <v>30</v>
      </c>
      <c r="I10" s="120" t="s">
        <v>31</v>
      </c>
      <c r="J10" s="109" t="s">
        <v>32</v>
      </c>
      <c r="K10" s="113" t="s">
        <v>33</v>
      </c>
      <c r="L10" s="109"/>
      <c r="M10" s="109"/>
      <c r="N10" s="109"/>
      <c r="O10" s="99"/>
    </row>
    <row r="11" spans="2:15" ht="39" customHeight="1">
      <c r="B11" s="107"/>
      <c r="C11" s="109"/>
      <c r="D11" s="109"/>
      <c r="E11" s="109"/>
      <c r="F11" s="114"/>
      <c r="G11" s="114"/>
      <c r="H11" s="109"/>
      <c r="I11" s="120"/>
      <c r="J11" s="109"/>
      <c r="K11" s="114"/>
      <c r="L11" s="109"/>
      <c r="M11" s="109"/>
      <c r="N11" s="109"/>
      <c r="O11" s="99"/>
    </row>
    <row r="12" spans="2:16" ht="22.5" customHeight="1" thickBot="1">
      <c r="B12" s="36" t="s">
        <v>1</v>
      </c>
      <c r="C12" s="37" t="s">
        <v>8</v>
      </c>
      <c r="D12" s="37" t="s">
        <v>6</v>
      </c>
      <c r="E12" s="37" t="s">
        <v>2</v>
      </c>
      <c r="F12" s="37" t="s">
        <v>9</v>
      </c>
      <c r="G12" s="37" t="s">
        <v>3</v>
      </c>
      <c r="H12" s="37" t="s">
        <v>13</v>
      </c>
      <c r="I12" s="37" t="s">
        <v>14</v>
      </c>
      <c r="J12" s="37" t="s">
        <v>15</v>
      </c>
      <c r="K12" s="37" t="s">
        <v>4</v>
      </c>
      <c r="L12" s="37" t="s">
        <v>7</v>
      </c>
      <c r="M12" s="84" t="s">
        <v>11</v>
      </c>
      <c r="N12" s="84" t="s">
        <v>12</v>
      </c>
      <c r="O12" s="38" t="s">
        <v>49</v>
      </c>
      <c r="P12" s="22" t="s">
        <v>5</v>
      </c>
    </row>
    <row r="13" spans="2:14" ht="22.5" customHeight="1">
      <c r="B13" s="70"/>
      <c r="C13" s="71"/>
      <c r="D13" s="71"/>
      <c r="E13" s="71"/>
      <c r="F13" s="71"/>
      <c r="G13" s="71"/>
      <c r="H13" s="71"/>
      <c r="I13" s="71"/>
      <c r="J13" s="71"/>
      <c r="K13" s="71"/>
      <c r="L13" s="71"/>
      <c r="M13" s="71"/>
      <c r="N13" s="71"/>
    </row>
    <row r="14" spans="2:17" ht="9" customHeight="1" thickBot="1">
      <c r="B14" s="72"/>
      <c r="C14" s="73"/>
      <c r="D14" s="73"/>
      <c r="E14" s="73"/>
      <c r="F14" s="73"/>
      <c r="G14" s="73"/>
      <c r="H14" s="73"/>
      <c r="I14" s="73"/>
      <c r="J14" s="73"/>
      <c r="K14" s="73"/>
      <c r="L14" s="73"/>
      <c r="M14" s="73"/>
      <c r="N14" s="73"/>
      <c r="O14" s="25"/>
      <c r="P14" s="25"/>
      <c r="Q14" s="25"/>
    </row>
    <row r="15" spans="1:15" ht="29.25" customHeight="1">
      <c r="A15" s="66" t="s">
        <v>10</v>
      </c>
      <c r="B15" s="30" t="s">
        <v>20</v>
      </c>
      <c r="C15" s="31"/>
      <c r="D15" s="31"/>
      <c r="E15" s="31"/>
      <c r="F15" s="31"/>
      <c r="G15" s="31"/>
      <c r="H15" s="31"/>
      <c r="I15" s="31"/>
      <c r="J15" s="31"/>
      <c r="K15" s="31"/>
      <c r="L15" s="31"/>
      <c r="M15" s="31"/>
      <c r="N15" s="32"/>
      <c r="O15" s="32"/>
    </row>
    <row r="16" spans="1:17" s="34" customFormat="1" ht="22.5" customHeight="1">
      <c r="A16" s="68"/>
      <c r="B16" s="51"/>
      <c r="C16" s="56">
        <v>0</v>
      </c>
      <c r="D16" s="56">
        <v>0</v>
      </c>
      <c r="E16" s="100" t="s">
        <v>24</v>
      </c>
      <c r="F16" s="102"/>
      <c r="G16" s="102"/>
      <c r="H16" s="101"/>
      <c r="I16" s="56">
        <v>0</v>
      </c>
      <c r="J16" s="56">
        <v>0</v>
      </c>
      <c r="K16" s="62">
        <f>IF(J15=0,0,J15/I16)</f>
        <v>0</v>
      </c>
      <c r="L16" s="58">
        <f>((1-K16)*D16)</f>
        <v>0</v>
      </c>
      <c r="M16" s="58">
        <f>D16*K16</f>
        <v>0</v>
      </c>
      <c r="N16" s="63"/>
      <c r="O16" s="91"/>
      <c r="Q16" s="22"/>
    </row>
    <row r="17" spans="1:15" s="34" customFormat="1" ht="22.5" customHeight="1">
      <c r="A17" s="68"/>
      <c r="B17" s="51"/>
      <c r="C17" s="56">
        <v>0</v>
      </c>
      <c r="D17" s="56">
        <v>0</v>
      </c>
      <c r="E17" s="100" t="s">
        <v>24</v>
      </c>
      <c r="F17" s="102"/>
      <c r="G17" s="102"/>
      <c r="H17" s="101"/>
      <c r="I17" s="56">
        <v>0</v>
      </c>
      <c r="J17" s="56">
        <v>0</v>
      </c>
      <c r="K17" s="62">
        <f>IF(J16=0,0,J16/I17)</f>
        <v>0</v>
      </c>
      <c r="L17" s="58">
        <f>((1-K17)*D17)</f>
        <v>0</v>
      </c>
      <c r="M17" s="58">
        <f>D17*K17</f>
        <v>0</v>
      </c>
      <c r="N17" s="63"/>
      <c r="O17" s="91"/>
    </row>
    <row r="18" spans="1:15" s="34" customFormat="1" ht="22.5" customHeight="1">
      <c r="A18" s="68"/>
      <c r="B18" s="51"/>
      <c r="C18" s="56">
        <v>0</v>
      </c>
      <c r="D18" s="56">
        <v>0</v>
      </c>
      <c r="E18" s="100" t="s">
        <v>24</v>
      </c>
      <c r="F18" s="102"/>
      <c r="G18" s="102"/>
      <c r="H18" s="101"/>
      <c r="I18" s="56">
        <v>0</v>
      </c>
      <c r="J18" s="56">
        <v>0</v>
      </c>
      <c r="K18" s="62">
        <f>IF(J18=0,0,J18/I18)</f>
        <v>0</v>
      </c>
      <c r="L18" s="58">
        <f>((1-K18)*D18)</f>
        <v>0</v>
      </c>
      <c r="M18" s="58">
        <f>D18*K18</f>
        <v>0</v>
      </c>
      <c r="N18" s="63"/>
      <c r="O18" s="91"/>
    </row>
    <row r="19" spans="1:15" s="34" customFormat="1" ht="22.5" customHeight="1">
      <c r="A19" s="68"/>
      <c r="B19" s="51"/>
      <c r="C19" s="56">
        <v>0</v>
      </c>
      <c r="D19" s="56">
        <v>0</v>
      </c>
      <c r="E19" s="100" t="s">
        <v>24</v>
      </c>
      <c r="F19" s="102"/>
      <c r="G19" s="102"/>
      <c r="H19" s="101"/>
      <c r="I19" s="56">
        <v>0</v>
      </c>
      <c r="J19" s="56">
        <v>0</v>
      </c>
      <c r="K19" s="62">
        <f>IF(J19=0,0,J19/I19)</f>
        <v>0</v>
      </c>
      <c r="L19" s="58">
        <f>((1-K19)*D19)</f>
        <v>0</v>
      </c>
      <c r="M19" s="58">
        <f>D19*K19</f>
        <v>0</v>
      </c>
      <c r="N19" s="63"/>
      <c r="O19" s="91"/>
    </row>
    <row r="20" spans="1:15" s="34" customFormat="1" ht="22.5" customHeight="1" thickBot="1">
      <c r="A20" s="68"/>
      <c r="B20" s="52"/>
      <c r="C20" s="57">
        <v>0</v>
      </c>
      <c r="D20" s="57">
        <v>0</v>
      </c>
      <c r="E20" s="103" t="s">
        <v>24</v>
      </c>
      <c r="F20" s="104"/>
      <c r="G20" s="104"/>
      <c r="H20" s="105"/>
      <c r="I20" s="57">
        <v>0</v>
      </c>
      <c r="J20" s="57">
        <v>0</v>
      </c>
      <c r="K20" s="64">
        <f>IF(J20=0,0,J20/I20)</f>
        <v>0</v>
      </c>
      <c r="L20" s="59">
        <f>((1-K20)*D20)</f>
        <v>0</v>
      </c>
      <c r="M20" s="59">
        <f>D20*K20</f>
        <v>0</v>
      </c>
      <c r="N20" s="65"/>
      <c r="O20" s="92"/>
    </row>
    <row r="21" spans="2:15" ht="22.5" customHeight="1" thickBot="1">
      <c r="B21" s="69">
        <v>1</v>
      </c>
      <c r="C21" s="39"/>
      <c r="D21" s="39"/>
      <c r="E21" s="40"/>
      <c r="F21" s="40"/>
      <c r="G21" s="40"/>
      <c r="H21" s="41"/>
      <c r="I21" s="41"/>
      <c r="J21" s="41"/>
      <c r="K21" s="42"/>
      <c r="L21" s="39"/>
      <c r="M21" s="39"/>
      <c r="N21" s="29"/>
      <c r="O21" s="29"/>
    </row>
    <row r="22" spans="1:15" ht="30" customHeight="1">
      <c r="A22" s="66" t="s">
        <v>10</v>
      </c>
      <c r="B22" s="30" t="s">
        <v>23</v>
      </c>
      <c r="C22" s="31"/>
      <c r="D22" s="31"/>
      <c r="E22" s="31"/>
      <c r="F22" s="31"/>
      <c r="G22" s="31"/>
      <c r="H22" s="31"/>
      <c r="I22" s="31"/>
      <c r="J22" s="31"/>
      <c r="K22" s="31"/>
      <c r="L22" s="31"/>
      <c r="M22" s="31"/>
      <c r="N22" s="32"/>
      <c r="O22" s="32"/>
    </row>
    <row r="23" spans="1:15" s="33" customFormat="1" ht="22.5" customHeight="1">
      <c r="A23" s="67"/>
      <c r="B23" s="51"/>
      <c r="C23" s="100" t="s">
        <v>24</v>
      </c>
      <c r="D23" s="101"/>
      <c r="E23" s="56">
        <v>0</v>
      </c>
      <c r="F23" s="60">
        <f>$AC$500</f>
        <v>0</v>
      </c>
      <c r="G23" s="81">
        <f>E23*VLOOKUP(F23,$AC$500:$AD$509,2,0)</f>
        <v>0</v>
      </c>
      <c r="H23" s="56">
        <v>0</v>
      </c>
      <c r="I23" s="81">
        <f>H23*VLOOKUP(F23,$AC$500:$AD$509,2,0)</f>
        <v>0</v>
      </c>
      <c r="J23" s="56">
        <v>0</v>
      </c>
      <c r="K23" s="62">
        <f>IF(H23=0,0,J23/I23)</f>
        <v>0</v>
      </c>
      <c r="L23" s="58">
        <f>((1-K23)*G23)</f>
        <v>0</v>
      </c>
      <c r="M23" s="58">
        <f>D23*K23</f>
        <v>0</v>
      </c>
      <c r="N23" s="63"/>
      <c r="O23" s="91"/>
    </row>
    <row r="24" spans="1:15" s="34" customFormat="1" ht="22.5" customHeight="1">
      <c r="A24" s="68"/>
      <c r="B24" s="51"/>
      <c r="C24" s="100" t="s">
        <v>24</v>
      </c>
      <c r="D24" s="101"/>
      <c r="E24" s="56">
        <v>0</v>
      </c>
      <c r="F24" s="60">
        <f>$AC$500</f>
        <v>0</v>
      </c>
      <c r="G24" s="81">
        <f>E24*VLOOKUP(F24,$AC$500:$AD$509,2,0)</f>
        <v>0</v>
      </c>
      <c r="H24" s="56">
        <v>0</v>
      </c>
      <c r="I24" s="81">
        <f>H24*VLOOKUP(F24,$AC$500:$AD$509,2,0)</f>
        <v>0</v>
      </c>
      <c r="J24" s="56">
        <v>0</v>
      </c>
      <c r="K24" s="62">
        <f>IF(H24=0,0,J24/I24)</f>
        <v>0</v>
      </c>
      <c r="L24" s="58">
        <f>((1-K24)*G24)</f>
        <v>0</v>
      </c>
      <c r="M24" s="58">
        <f>D24*K24</f>
        <v>0</v>
      </c>
      <c r="N24" s="63"/>
      <c r="O24" s="91"/>
    </row>
    <row r="25" spans="1:15" s="34" customFormat="1" ht="22.5" customHeight="1">
      <c r="A25" s="68"/>
      <c r="B25" s="51"/>
      <c r="C25" s="100" t="s">
        <v>24</v>
      </c>
      <c r="D25" s="101"/>
      <c r="E25" s="56">
        <v>0</v>
      </c>
      <c r="F25" s="60">
        <v>0</v>
      </c>
      <c r="G25" s="81">
        <f>E25*VLOOKUP(F25,$AC$500:$AD$509,2,0)</f>
        <v>0</v>
      </c>
      <c r="H25" s="56">
        <v>0</v>
      </c>
      <c r="I25" s="81">
        <f>H25*VLOOKUP(F25,$AC$500:$AD$509,2,0)</f>
        <v>0</v>
      </c>
      <c r="J25" s="56">
        <v>0</v>
      </c>
      <c r="K25" s="62">
        <f>IF(H25=0,0,J25/I25)</f>
        <v>0</v>
      </c>
      <c r="L25" s="58">
        <f>((1-K25)*G25)</f>
        <v>0</v>
      </c>
      <c r="M25" s="58">
        <f>D25*K25</f>
        <v>0</v>
      </c>
      <c r="N25" s="63"/>
      <c r="O25" s="91"/>
    </row>
    <row r="26" spans="1:15" s="34" customFormat="1" ht="22.5" customHeight="1">
      <c r="A26" s="68"/>
      <c r="B26" s="51"/>
      <c r="C26" s="100" t="s">
        <v>24</v>
      </c>
      <c r="D26" s="101"/>
      <c r="E26" s="56">
        <v>0</v>
      </c>
      <c r="F26" s="60">
        <v>0</v>
      </c>
      <c r="G26" s="81">
        <f>E26*VLOOKUP(F26,$AC$500:$AD$509,2,0)</f>
        <v>0</v>
      </c>
      <c r="H26" s="56"/>
      <c r="I26" s="81">
        <f>H26*VLOOKUP(F26,$AC$500:$AD$509,2,0)</f>
        <v>0</v>
      </c>
      <c r="J26" s="56">
        <v>0</v>
      </c>
      <c r="K26" s="62">
        <f>IF(H26=0,0,J26/I26)</f>
        <v>0</v>
      </c>
      <c r="L26" s="58">
        <f>((1-K26)*G26)</f>
        <v>0</v>
      </c>
      <c r="M26" s="58">
        <f>D26*K26</f>
        <v>0</v>
      </c>
      <c r="N26" s="63"/>
      <c r="O26" s="91"/>
    </row>
    <row r="27" spans="1:15" s="34" customFormat="1" ht="22.5" customHeight="1" thickBot="1">
      <c r="A27" s="68"/>
      <c r="B27" s="52"/>
      <c r="C27" s="103" t="s">
        <v>24</v>
      </c>
      <c r="D27" s="105"/>
      <c r="E27" s="57">
        <v>0</v>
      </c>
      <c r="F27" s="61">
        <v>0</v>
      </c>
      <c r="G27" s="82">
        <f>E27*VLOOKUP(F27,$AC$500:$AD$509,2,0)</f>
        <v>0</v>
      </c>
      <c r="H27" s="57">
        <v>0</v>
      </c>
      <c r="I27" s="82">
        <f>H27*VLOOKUP(F27,$AC$500:$AD$509,2,0)</f>
        <v>0</v>
      </c>
      <c r="J27" s="57">
        <v>0</v>
      </c>
      <c r="K27" s="64">
        <f>IF(H27=0,0,J27/I27)</f>
        <v>0</v>
      </c>
      <c r="L27" s="59">
        <f>((1-K27)*G27)</f>
        <v>0</v>
      </c>
      <c r="M27" s="59">
        <f>D27*K27</f>
        <v>0</v>
      </c>
      <c r="N27" s="65"/>
      <c r="O27" s="92"/>
    </row>
    <row r="28" ht="12.75">
      <c r="B28" s="66">
        <v>1</v>
      </c>
    </row>
    <row r="29" ht="13.5" thickBot="1">
      <c r="K29" s="89"/>
    </row>
    <row r="30" spans="2:14" ht="15.75" thickBot="1">
      <c r="B30" s="83" t="s">
        <v>21</v>
      </c>
      <c r="C30" s="53">
        <f>SUM(C16:C29)</f>
        <v>0</v>
      </c>
      <c r="D30" s="55">
        <f>SUM(D16:D21)</f>
        <v>0</v>
      </c>
      <c r="E30" s="43"/>
      <c r="F30" s="43"/>
      <c r="G30" s="85">
        <f>SUM(G16:G29)</f>
        <v>0</v>
      </c>
      <c r="H30" s="43"/>
      <c r="I30" s="53">
        <f>SUM(I16:I29)</f>
        <v>0</v>
      </c>
      <c r="J30" s="54">
        <f>SUM(J15:J29)</f>
        <v>0</v>
      </c>
      <c r="K30" s="88">
        <f>IF(ISERR(M30/(L30+M30)),0,(M30/(L30+M30)))</f>
        <v>0</v>
      </c>
      <c r="L30" s="54">
        <f>SUM(L16:L29)</f>
        <v>0</v>
      </c>
      <c r="M30" s="54">
        <f>SUM(M16:M29)</f>
        <v>0</v>
      </c>
      <c r="N30" s="44"/>
    </row>
    <row r="498" ht="13.5" thickBot="1"/>
    <row r="499" spans="29:31" ht="16.5" thickBot="1">
      <c r="AC499" s="45" t="s">
        <v>28</v>
      </c>
      <c r="AD499" s="46" t="s">
        <v>48</v>
      </c>
      <c r="AE499" s="66">
        <v>1</v>
      </c>
    </row>
    <row r="500" spans="29:30" ht="15">
      <c r="AC500" s="47">
        <f>L5</f>
        <v>0</v>
      </c>
      <c r="AD500" s="48">
        <f>L7</f>
        <v>0</v>
      </c>
    </row>
    <row r="501" spans="29:30" ht="15">
      <c r="AC501" s="76"/>
      <c r="AD501" s="79"/>
    </row>
    <row r="502" spans="29:30" ht="15">
      <c r="AC502" s="76"/>
      <c r="AD502" s="79"/>
    </row>
    <row r="503" spans="29:30" ht="15">
      <c r="AC503" s="76"/>
      <c r="AD503" s="79"/>
    </row>
    <row r="504" spans="29:30" ht="15">
      <c r="AC504" s="76"/>
      <c r="AD504" s="79"/>
    </row>
    <row r="505" spans="29:30" ht="15">
      <c r="AC505" s="76"/>
      <c r="AD505" s="79"/>
    </row>
    <row r="506" spans="29:30" ht="15">
      <c r="AC506" s="76"/>
      <c r="AD506" s="79"/>
    </row>
    <row r="507" spans="29:30" ht="15">
      <c r="AC507" s="76"/>
      <c r="AD507" s="77"/>
    </row>
    <row r="508" spans="29:30" ht="15">
      <c r="AC508" s="76"/>
      <c r="AD508" s="79"/>
    </row>
    <row r="509" spans="29:30" ht="15.75" thickBot="1">
      <c r="AC509" s="78"/>
      <c r="AD509" s="80"/>
    </row>
  </sheetData>
  <sheetProtection password="E46C" sheet="1" formatCells="0" formatColumns="0" formatRows="0" insertColumns="0" insertRows="0" insertHyperlinks="0" deleteColumns="0" deleteRows="0" sort="0" autoFilter="0" pivotTables="0"/>
  <mergeCells count="31">
    <mergeCell ref="L3:N3"/>
    <mergeCell ref="L5:N5"/>
    <mergeCell ref="L7:N7"/>
    <mergeCell ref="L9:L11"/>
    <mergeCell ref="M9:M11"/>
    <mergeCell ref="N9:N11"/>
    <mergeCell ref="C3:H3"/>
    <mergeCell ref="C5:H5"/>
    <mergeCell ref="C7:H7"/>
    <mergeCell ref="K10:K11"/>
    <mergeCell ref="G9:G11"/>
    <mergeCell ref="H10:H11"/>
    <mergeCell ref="H9:K9"/>
    <mergeCell ref="F9:F11"/>
    <mergeCell ref="I10:I11"/>
    <mergeCell ref="J10:J11"/>
    <mergeCell ref="B9:B11"/>
    <mergeCell ref="C9:C11"/>
    <mergeCell ref="D9:D11"/>
    <mergeCell ref="E9:E11"/>
    <mergeCell ref="C27:D27"/>
    <mergeCell ref="E18:H18"/>
    <mergeCell ref="C25:D25"/>
    <mergeCell ref="C24:D24"/>
    <mergeCell ref="C23:D23"/>
    <mergeCell ref="O9:O11"/>
    <mergeCell ref="C26:D26"/>
    <mergeCell ref="E19:H19"/>
    <mergeCell ref="E20:H20"/>
    <mergeCell ref="E16:H16"/>
    <mergeCell ref="E17:H17"/>
  </mergeCells>
  <conditionalFormatting sqref="I3 I7 C5 I5 C7 C3">
    <cfRule type="cellIs" priority="1" dxfId="0" operator="equal" stopIfTrue="1">
      <formula>0</formula>
    </cfRule>
  </conditionalFormatting>
  <dataValidations count="32">
    <dataValidation type="decimal" operator="greaterThan" allowBlank="1" showInputMessage="1" showErrorMessage="1" errorTitle="Valor não permitido" error="Você tentou digitar um valor não numérico neste campo. Favor verificar o erro e corrigir." sqref="AD501:AD509">
      <formula1>0</formula1>
    </dataValidation>
    <dataValidation type="decimal" operator="greaterThanOrEqual" allowBlank="1" showInputMessage="1" showErrorMessage="1" promptTitle="Local Content Manual" prompt="This values is calculated automatically, dividing the “Total Cost of Local Manpower (R$) by the Overall Manpower Cost (R$)&#10;" sqref="K25:K27">
      <formula1>0</formula1>
    </dataValidation>
    <dataValidation allowBlank="1" showInputMessage="1" showErrorMessage="1" promptTitle="Cartilha do Conteúdo Local" prompt="Informar a PRINCIPAL moeda de origem das importações de componentes." sqref="P5"/>
    <dataValidation type="decimal" operator="greaterThan" allowBlank="1" showInputMessage="1" showErrorMessage="1" promptTitle="Cartilha do Conteúdo Local" prompt="Informar a taxa de câmbio vigente na &quot;Data de Emissão da Nota Fiscal de Venda&quot; da &quot;Principal Moeda de Origem&quot;." errorTitle="Valor não permitido" error="Você tentou digitar um valor não numérico neste campo. Favor verificar o erro e corrigir." sqref="P7">
      <formula1>0</formula1>
    </dataValidation>
    <dataValidation allowBlank="1" showInputMessage="1" showErrorMessage="1" promptTitle="Cartilha do Conteúdo Local" prompt="Informar a data de faturamento do equipamento ou data-base da proposta de fornecimento." sqref="P3"/>
    <dataValidation allowBlank="1" showInputMessage="1" showErrorMessage="1" promptTitle="Local Content Manual" prompt="Fill In The MAIN Source Currency for imported services&#10;" sqref="L5:N5"/>
    <dataValidation type="decimal" operator="greaterThan" allowBlank="1" showInputMessage="1" showErrorMessage="1" promptTitle="Local Content Manual" prompt="Give the current exchange rate for the &quot;Main Currency Source&quot; on the &quot;Base Date of the Contract&#10;&#10;Inform other import currencies, when applicable, from the list generated by the  &quot;Add Currency&quot; key.&#10;" errorTitle="Valor não permitido" error="Você tentou digitar um valor não numérico neste campo. Favor verificar o erro e corrigir." sqref="L7:N7">
      <formula1>0</formula1>
    </dataValidation>
    <dataValidation allowBlank="1" showInputMessage="1" showErrorMessage="1" promptTitle="Cartilha do Conteúdo Local" prompt="Informar o escopo do contrato de fornecimento, incluindo equipamentos, materiais e serviços, ou seja, o nome do subsistema ou sistema." sqref="I7"/>
    <dataValidation allowBlank="1" showInputMessage="1" showErrorMessage="1" promptTitle="Local Content Manual" prompt="Put down the Scope of the Supply contract" sqref="C7:H7"/>
    <dataValidation allowBlank="1" showInputMessage="1" showErrorMessage="1" promptTitle="Local Content Manuall" prompt="Fill in the base date of the contract, i.e. the reference date for the values cited in the document signed by the buyer and the contractor. In the absence of a contractual base date , use the signature date of the supply contract." sqref="L3:N3"/>
    <dataValidation type="decimal" operator="greaterThanOrEqual" allowBlank="1" showInputMessage="1" showErrorMessage="1" promptTitle="Local Content Manual" prompt="This values is calculated automatically by applying  the ILS to the &quot;Total contract amount” (R$) w/o ISS&#10;" sqref="L23:L27">
      <formula1>0</formula1>
    </dataValidation>
    <dataValidation operator="greaterThanOrEqual" allowBlank="1" showInputMessage="1" showErrorMessage="1" promptTitle="Local Content Manual" prompt="This value is calculated automatically by the value of the &quot;Total contract amount in foreign currency”, converted into R$ at the currency exchange rate as indicated in the “currency” field&quot;.&#10;" sqref="G25:G27"/>
    <dataValidation allowBlank="1" showInputMessage="1" showErrorMessage="1" promptTitle="Local Content Manual" prompt="&#10;Fill in the designation and / or nature of the service&#10;" sqref="B16:B20"/>
    <dataValidation allowBlank="1" showInputMessage="1" showErrorMessage="1" promptTitle="Local Content Manual" prompt="Fill in the designation and / or description of the service&#10;No error&#10;" sqref="B23:B27"/>
    <dataValidation allowBlank="1" showInputMessage="1" showErrorMessage="1" promptTitle="Local Content Manual" prompt="Fillin the Corporate Name of the buyer." sqref="C3:H3"/>
    <dataValidation allowBlank="1" showInputMessage="1" showErrorMessage="1" promptTitle="Local Content Manual" prompt="Give the Corporate Name of the Supplier" sqref="C5:H5"/>
    <dataValidation type="decimal" operator="greaterThanOrEqual" allowBlank="1" showInputMessage="1" showErrorMessage="1" promptTitle="Local Content Manual" prompt="Give the value for which the service will be sold by the supplier to the client." errorTitle="Illegal Value!" error="You tried to key in a non- numerical value or one less than zero. Please check and correct ." sqref="C16:C20">
      <formula1>0</formula1>
    </dataValidation>
    <dataValidation type="decimal" operator="greaterThanOrEqual" allowBlank="1" showInputMessage="1" showErrorMessage="1" promptTitle="Local Content Manual" prompt="Give the value for which the service will be sold by the supplier to the client w/o ISS&#10;" errorTitle="Illegal Value!" error="Local Content Manual&#10;You tried to key in a non- numerical value or one less than zero. Please check and correct" sqref="D16:D20">
      <formula1>0</formula1>
    </dataValidation>
    <dataValidation type="decimal" operator="greaterThanOrEqual" allowBlank="1" showInputMessage="1" showErrorMessage="1" promptTitle="Local Content Manual" prompt="Give the value for which the service will be sold by the supplier to the client." errorTitle="Illegal Value!" error="You tried to key in a non- numerical value or one less than zero. Please check and correct " sqref="E23:E27">
      <formula1>0</formula1>
    </dataValidation>
    <dataValidation type="list" operator="greaterThanOrEqual" allowBlank="1" showInputMessage="1" showErrorMessage="1" promptTitle="Local Content Manual" prompt="Enter the value generated in the table with the “Add Currency” button.  If that item is not filled in, the column will assume that the source currency is the one given in the ‘‘Main source currency” field" sqref="F23:F27">
      <formula1>$AC$500:$AC$509</formula1>
    </dataValidation>
    <dataValidation operator="greaterThanOrEqual" allowBlank="1" showInputMessage="1" showErrorMessage="1" promptTitle="Local Content Manual" prompt="This value is calculated automatically by the value of the &quot;Total contract amount in foreign currency”, converted into R$ at the currency exchange rate as indicated in the “currency” field&quot;&#10;" sqref="G23:G24"/>
    <dataValidation type="decimal" operator="greaterThanOrEqual" allowBlank="1" showInputMessage="1" showErrorMessage="1" promptTitle="Local Content Manual" prompt="The service provider must indicate the total manpower cost.&#10;&#10;It is the total amount resulting from the use of Manpower directly related to executing a service, remunerated in terms of salries and overheads&#10;" errorTitle="Illegal Value:" error="You tried to key in a non- numerical value or one less than zero. Please check and correct ." sqref="H23:H27">
      <formula1>0</formula1>
    </dataValidation>
    <dataValidation type="decimal" operator="greaterThanOrEqual" allowBlank="1" showInputMessage="1" showErrorMessage="1" promptTitle="Local Content Manual" prompt="The service provider must indicate the total manpower cost.&#10;&#10;It is the total amount resulting from the use of Manpower directly related to executing a service, remunerated in terms of salries and overheads&#10;" errorTitle="Illegal Value!" error="You tried to key in a non- numerical value or one less than zero. Please check and correct ." sqref="I16:I20">
      <formula1>0</formula1>
    </dataValidation>
    <dataValidation type="decimal" operator="greaterThanOrEqual" allowBlank="1" showInputMessage="1" showErrorMessage="1" promptTitle="Local Content Manual" prompt="The service provider must indicate the total manpower cost resulting from the use of Local Manpower (MDO) directly related to executing a service, remunerated in terms of salaries and overheads&#10;&#10;Local Manpower – See Local Content Manual&#10;&#10;&#10;" errorTitle="Illegal Value!" error="You tried to key in a non- numerical value or one less than zero. Please check and correct " sqref="J16:J20 J23:J27">
      <formula1>0</formula1>
    </dataValidation>
    <dataValidation type="decimal" operator="greaterThanOrEqual" allowBlank="1" showInputMessage="1" showErrorMessage="1" promptTitle="Local Content Manual" prompt="This values is calculated automatically, dividing the “Total Cost of Local Manpower (R$) by the Overall Manpower Cost (R$).&#10;" sqref="Q16 K16:K17 K18:K20">
      <formula1>0</formula1>
    </dataValidation>
    <dataValidation type="decimal" operator="greaterThanOrEqual" allowBlank="1" showInputMessage="1" showErrorMessage="1" promptTitle="Local Content Manual" prompt="This values is calculated automatically, and is the product (1- ILS) and the &quot;Total contract amount of multiplying (R$) w/o ISS" sqref="L16:L20">
      <formula1>0</formula1>
    </dataValidation>
    <dataValidation type="decimal" operator="greaterThanOrEqual" allowBlank="1" showInputMessage="1" showErrorMessage="1" promptTitle="Local Content Manual" prompt="This values is calculated automatically, dividing the “Total Cost of Local Manpower (R$) by the Overall Manpower Cost (R$)" sqref="K23:K24">
      <formula1>0</formula1>
    </dataValidation>
    <dataValidation type="decimal" operator="greaterThanOrEqual" allowBlank="1" showInputMessage="1" showErrorMessage="1" promptTitle="Local Content Manual" prompt="This values is calculated automatically by applying  the ILS to the &quot;Total contract amount” (R$) w/o ISS" sqref="M16:M20 M23:M27">
      <formula1>0</formula1>
    </dataValidation>
    <dataValidation allowBlank="1" showInputMessage="1" showErrorMessage="1" promptTitle="Local Content Manual" prompt="Give the Corporate Name of the Serviço Provider.&#10;" sqref="N16:N20"/>
    <dataValidation operator="greaterThanOrEqual" allowBlank="1" showInputMessage="1" showErrorMessage="1" promptTitle="Local Content Manual " prompt="Total contract value in the foreign currency (source currency) converted into R$ at the appropriate currency exchange rate, as indicated in the &quot;Currency&quot; field.&#10;&#10;" sqref="I23:I27"/>
    <dataValidation allowBlank="1" showInputMessage="1" showErrorMessage="1" prompt="Give the Corporate Name of the Service Provider" sqref="N23:N27"/>
    <dataValidation type="list" allowBlank="1" showInputMessage="1" showErrorMessage="1" promptTitle="Local Content Manual" prompt="Input the sector of the industry which the service is inserted." sqref="O16:O20 O23:O27">
      <formula1>services</formula1>
    </dataValidation>
  </dataValidations>
  <printOptions/>
  <pageMargins left="0.25" right="0.25" top="0.5" bottom="0.5" header="0.25" footer="0.25"/>
  <pageSetup fitToHeight="0" fitToWidth="1" horizontalDpi="360" verticalDpi="360" orientation="landscape" paperSize="9" scale="45" r:id="rId4"/>
  <headerFooter alignWithMargins="0">
    <oddHeader>&amp;RCÁLCULO DO CONTEÚDO LOCAL</oddHeader>
    <oddFooter>&amp;R&amp;P / &amp;N</oddFooter>
  </headerFooter>
  <drawing r:id="rId3"/>
  <legacyDrawing r:id="rId2"/>
  <oleObjects>
    <oleObject progId="Word.Picture.8" shapeId="198594" r:id="rId1"/>
  </oleObjects>
</worksheet>
</file>

<file path=xl/worksheets/sheet3.xml><?xml version="1.0" encoding="utf-8"?>
<worksheet xmlns="http://schemas.openxmlformats.org/spreadsheetml/2006/main" xmlns:r="http://schemas.openxmlformats.org/officeDocument/2006/relationships">
  <sheetPr codeName="Plan1">
    <pageSetUpPr fitToPage="1"/>
  </sheetPr>
  <dimension ref="A1:H12"/>
  <sheetViews>
    <sheetView showGridLines="0" showRowColHeaders="0" zoomScale="70" zoomScaleNormal="70" workbookViewId="0" topLeftCell="A1">
      <selection activeCell="A7" sqref="A7"/>
    </sheetView>
  </sheetViews>
  <sheetFormatPr defaultColWidth="9.140625" defaultRowHeight="12.75"/>
  <cols>
    <col min="1" max="1" width="36.57421875" style="3" customWidth="1"/>
    <col min="2" max="2" width="28.7109375" style="8" customWidth="1"/>
    <col min="3" max="5" width="20.7109375" style="9" customWidth="1"/>
    <col min="6" max="16384" width="8.8515625" style="3" customWidth="1"/>
  </cols>
  <sheetData>
    <row r="1" spans="1:8" s="20" customFormat="1" ht="90.75" customHeight="1" thickBot="1">
      <c r="A1" s="18" t="s">
        <v>46</v>
      </c>
      <c r="B1" s="18"/>
      <c r="C1" s="18"/>
      <c r="D1" s="19"/>
      <c r="E1" s="19"/>
      <c r="F1" s="19"/>
      <c r="G1" s="19"/>
      <c r="H1" s="21"/>
    </row>
    <row r="2" ht="16.5" thickBot="1" thickTop="1"/>
    <row r="3" spans="2:7" s="1" customFormat="1" ht="15" customHeight="1" thickBot="1">
      <c r="B3" s="15" t="s">
        <v>16</v>
      </c>
      <c r="C3" s="124">
        <f>Servicos!C3</f>
        <v>0</v>
      </c>
      <c r="D3" s="124"/>
      <c r="E3" s="125"/>
      <c r="F3" s="6"/>
      <c r="G3" s="2"/>
    </row>
    <row r="4" spans="2:7" s="1" customFormat="1" ht="15" customHeight="1" thickBot="1">
      <c r="B4" s="35"/>
      <c r="C4" s="6"/>
      <c r="D4" s="6"/>
      <c r="E4" s="6"/>
      <c r="F4" s="6"/>
      <c r="G4" s="2"/>
    </row>
    <row r="5" spans="2:7" s="1" customFormat="1" ht="15" customHeight="1" thickBot="1">
      <c r="B5" s="15" t="s">
        <v>17</v>
      </c>
      <c r="C5" s="124">
        <f>Servicos!C5</f>
        <v>0</v>
      </c>
      <c r="D5" s="124"/>
      <c r="E5" s="125"/>
      <c r="F5" s="6"/>
      <c r="G5" s="2"/>
    </row>
    <row r="6" spans="2:7" s="1" customFormat="1" ht="28.5" customHeight="1" thickBot="1">
      <c r="B6" s="5"/>
      <c r="C6" s="2"/>
      <c r="D6" s="2"/>
      <c r="E6" s="2"/>
      <c r="F6" s="2"/>
      <c r="G6" s="2"/>
    </row>
    <row r="7" spans="2:5" s="1" customFormat="1" ht="30.75" customHeight="1">
      <c r="B7" s="129" t="s">
        <v>47</v>
      </c>
      <c r="C7" s="130"/>
      <c r="D7" s="130"/>
      <c r="E7" s="131"/>
    </row>
    <row r="8" spans="2:5" ht="20.25" customHeight="1">
      <c r="B8" s="13" t="s">
        <v>41</v>
      </c>
      <c r="C8" s="11" t="s">
        <v>43</v>
      </c>
      <c r="D8" s="11" t="s">
        <v>44</v>
      </c>
      <c r="E8" s="12" t="s">
        <v>0</v>
      </c>
    </row>
    <row r="9" spans="2:5" ht="20.25" customHeight="1" thickBot="1">
      <c r="B9" s="90" t="s">
        <v>42</v>
      </c>
      <c r="C9" s="49">
        <f>Servicos!M30</f>
        <v>0</v>
      </c>
      <c r="D9" s="49">
        <f>Servicos!L30</f>
        <v>0</v>
      </c>
      <c r="E9" s="50">
        <f>C9+D9</f>
        <v>0</v>
      </c>
    </row>
    <row r="10" spans="2:5" s="16" customFormat="1" ht="15" customHeight="1" thickBot="1">
      <c r="B10" s="10"/>
      <c r="C10" s="17"/>
      <c r="D10" s="17"/>
      <c r="E10" s="17"/>
    </row>
    <row r="11" spans="2:5" ht="25.5" customHeight="1" thickBot="1">
      <c r="B11" s="14" t="s">
        <v>45</v>
      </c>
      <c r="C11" s="126">
        <f>IF(ISERR(1-(D9/E9)),0,(1-(D9/E9)))</f>
        <v>0</v>
      </c>
      <c r="D11" s="127"/>
      <c r="E11" s="128"/>
    </row>
    <row r="12" spans="2:5" ht="18">
      <c r="B12" s="7"/>
      <c r="C12" s="4"/>
      <c r="D12" s="4"/>
      <c r="E12" s="4"/>
    </row>
  </sheetData>
  <sheetProtection password="DD59" sheet="1" objects="1" scenarios="1"/>
  <mergeCells count="4">
    <mergeCell ref="C3:E3"/>
    <mergeCell ref="C11:E11"/>
    <mergeCell ref="B7:E7"/>
    <mergeCell ref="C5:E5"/>
  </mergeCells>
  <conditionalFormatting sqref="C5:E5 C3:E3 C9:E9">
    <cfRule type="cellIs" priority="1" dxfId="0" operator="equal" stopIfTrue="1">
      <formula>0</formula>
    </cfRule>
  </conditionalFormatting>
  <printOptions/>
  <pageMargins left="0.25" right="0.25" top="0.5" bottom="0.5" header="0.25" footer="0.25"/>
  <pageSetup fitToHeight="0" fitToWidth="1" horizontalDpi="360" verticalDpi="360" orientation="landscape" paperSize="9" scale="96" r:id="rId2"/>
  <headerFooter alignWithMargins="0">
    <oddHeader>&amp;RCÁLCULO DO CONTEÚDO LOCAL</oddHeader>
    <oddFooter>&amp;R&amp;P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V - TK</dc:title>
  <dc:subject>Planilha para cálculo do índice de nacionalização</dc:subject>
  <dc:creator>APA / GEQUIP</dc:creator>
  <cp:keywords>TURN KEY</cp:keywords>
  <dc:description>FORNECIMENTO DE INSTALAÇÕES E SISTEMAS</dc:description>
  <cp:lastModifiedBy>fernanda.belem</cp:lastModifiedBy>
  <cp:lastPrinted>2005-06-09T20:24:10Z</cp:lastPrinted>
  <dcterms:created xsi:type="dcterms:W3CDTF">2000-08-16T19:41:33Z</dcterms:created>
  <dcterms:modified xsi:type="dcterms:W3CDTF">2007-07-10T12:42:26Z</dcterms:modified>
  <cp:category/>
  <cp:version/>
  <cp:contentType/>
  <cp:contentStatus/>
</cp:coreProperties>
</file>